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50" windowHeight="6750" tabRatio="111" activeTab="0"/>
  </bookViews>
  <sheets>
    <sheet name="Лист1" sheetId="1" r:id="rId1"/>
  </sheets>
  <definedNames>
    <definedName name="_xlnm.Print_Area" localSheetId="0">'Лист1'!$A$1:$N$135</definedName>
  </definedNames>
  <calcPr fullCalcOnLoad="1"/>
</workbook>
</file>

<file path=xl/sharedStrings.xml><?xml version="1.0" encoding="utf-8"?>
<sst xmlns="http://schemas.openxmlformats.org/spreadsheetml/2006/main" count="603" uniqueCount="240">
  <si>
    <t xml:space="preserve">Цены на ткани </t>
  </si>
  <si>
    <t>Наименование</t>
  </si>
  <si>
    <t>Высота</t>
  </si>
  <si>
    <t>Состав</t>
  </si>
  <si>
    <t>SL 3621</t>
  </si>
  <si>
    <t>SL 3622</t>
  </si>
  <si>
    <t>SL 3623</t>
  </si>
  <si>
    <t>SL 3624</t>
  </si>
  <si>
    <t>SL 3625</t>
  </si>
  <si>
    <t>SL 3626</t>
  </si>
  <si>
    <t>SL 3627</t>
  </si>
  <si>
    <t>SL 3628</t>
  </si>
  <si>
    <t>SL 3629</t>
  </si>
  <si>
    <t>SL 3630</t>
  </si>
  <si>
    <t>SL 3631</t>
  </si>
  <si>
    <t>SL 3632</t>
  </si>
  <si>
    <t>SL 3633</t>
  </si>
  <si>
    <t>SL 3634</t>
  </si>
  <si>
    <t>SL 3635</t>
  </si>
  <si>
    <t>SL 3636</t>
  </si>
  <si>
    <t>SL 3637</t>
  </si>
  <si>
    <t>SL 3638</t>
  </si>
  <si>
    <t>SL 3640</t>
  </si>
  <si>
    <t>SL 3641</t>
  </si>
  <si>
    <t>SL 3642</t>
  </si>
  <si>
    <t>SL 3643</t>
  </si>
  <si>
    <t>SL 3644</t>
  </si>
  <si>
    <t>SL 3646</t>
  </si>
  <si>
    <t>SL 3647</t>
  </si>
  <si>
    <t>Рапорт</t>
  </si>
  <si>
    <t>Примечание</t>
  </si>
  <si>
    <t>утяжелитель</t>
  </si>
  <si>
    <t>нет</t>
  </si>
  <si>
    <t>37,5-40</t>
  </si>
  <si>
    <t>40-40</t>
  </si>
  <si>
    <t>41-40</t>
  </si>
  <si>
    <t>60-40</t>
  </si>
  <si>
    <t>63,5-65</t>
  </si>
  <si>
    <t>65-72,5</t>
  </si>
  <si>
    <t>30,5-48</t>
  </si>
  <si>
    <t>33-</t>
  </si>
  <si>
    <t>10,2-</t>
  </si>
  <si>
    <t>40-68</t>
  </si>
  <si>
    <t xml:space="preserve"> 40-40</t>
  </si>
  <si>
    <t>plain</t>
  </si>
  <si>
    <t>SL 3648</t>
  </si>
  <si>
    <t>SL 3649</t>
  </si>
  <si>
    <t>SL 3650</t>
  </si>
  <si>
    <t>Galaxy</t>
  </si>
  <si>
    <t>Galaxy plain</t>
  </si>
  <si>
    <t xml:space="preserve">Направление рисунка </t>
  </si>
  <si>
    <t xml:space="preserve"> Цена  отрез</t>
  </si>
  <si>
    <t>35-44</t>
  </si>
  <si>
    <t>Paradise</t>
  </si>
  <si>
    <t>Paradise полоса</t>
  </si>
  <si>
    <t>Paradise ромб</t>
  </si>
  <si>
    <t>SL 3645</t>
  </si>
  <si>
    <t>SL 3651</t>
  </si>
  <si>
    <t>Micro Vual</t>
  </si>
  <si>
    <t>SL 3653</t>
  </si>
  <si>
    <t>Sonet</t>
  </si>
  <si>
    <t>Sonet comp</t>
  </si>
  <si>
    <t>Sonet polosa</t>
  </si>
  <si>
    <t>Sonet plain</t>
  </si>
  <si>
    <t>34,8-29,6</t>
  </si>
  <si>
    <t>17,2-26,6</t>
  </si>
  <si>
    <t>Букет большой</t>
  </si>
  <si>
    <t>Букет малый</t>
  </si>
  <si>
    <t>Букет полоса большая</t>
  </si>
  <si>
    <t>Букет скань</t>
  </si>
  <si>
    <t>18-38,18</t>
  </si>
  <si>
    <t>Букет полоса малая</t>
  </si>
  <si>
    <t>36-58</t>
  </si>
  <si>
    <t>Букет комп.</t>
  </si>
  <si>
    <t>Солнце (6203)</t>
  </si>
  <si>
    <t>Солнце (6204)</t>
  </si>
  <si>
    <t>Солнце (6205)</t>
  </si>
  <si>
    <t>Солнце (6206)</t>
  </si>
  <si>
    <t>18-39,5</t>
  </si>
  <si>
    <t>Atlantis</t>
  </si>
  <si>
    <t>Atlantis comp</t>
  </si>
  <si>
    <t>Giza</t>
  </si>
  <si>
    <t>36-43,5</t>
  </si>
  <si>
    <t>14-18</t>
  </si>
  <si>
    <t>ARM 1-1109</t>
  </si>
  <si>
    <t>SL 3652</t>
  </si>
  <si>
    <t>SL 3654</t>
  </si>
  <si>
    <t>SL 3655</t>
  </si>
  <si>
    <t>SL 3656</t>
  </si>
  <si>
    <t>SL 3657</t>
  </si>
  <si>
    <r>
      <t>↑</t>
    </r>
    <r>
      <rPr>
        <sz val="10"/>
        <rFont val="Arial Cyr"/>
        <family val="0"/>
      </rPr>
      <t>40-</t>
    </r>
    <r>
      <rPr>
        <sz val="10"/>
        <rFont val="Arial Cyr"/>
        <family val="0"/>
      </rPr>
      <t>42→</t>
    </r>
  </si>
  <si>
    <r>
      <t>↑37</t>
    </r>
    <r>
      <rPr>
        <sz val="10"/>
        <rFont val="Arial Cyr"/>
        <family val="0"/>
      </rPr>
      <t>,5-57,4→</t>
    </r>
  </si>
  <si>
    <t>Mariot</t>
  </si>
  <si>
    <t>Flora</t>
  </si>
  <si>
    <t>DNR 6637/1</t>
  </si>
  <si>
    <t>DNR 6638/1</t>
  </si>
  <si>
    <t>DNR 6639/1</t>
  </si>
  <si>
    <t>Royal Touch</t>
  </si>
  <si>
    <t>Micro Net</t>
  </si>
  <si>
    <t>290 cm</t>
  </si>
  <si>
    <t>140 cm</t>
  </si>
  <si>
    <t>280 cm</t>
  </si>
  <si>
    <t xml:space="preserve">280 cm </t>
  </si>
  <si>
    <t>300 cm</t>
  </si>
  <si>
    <t>100% PL</t>
  </si>
  <si>
    <t>32% vis, 68% PL</t>
  </si>
  <si>
    <t>56% PL, 3% lurex, 41% PL ring spun</t>
  </si>
  <si>
    <t>32% fancy yarn, 68% PL</t>
  </si>
  <si>
    <t>54% CO, 46% PL</t>
  </si>
  <si>
    <t>50% CO, 50% PL</t>
  </si>
  <si>
    <t>53% CO, 47% PL</t>
  </si>
  <si>
    <t>20% LI, 80% PL</t>
  </si>
  <si>
    <t>15% LI, 85% PL</t>
  </si>
  <si>
    <t>3 % LI, 97% PL</t>
  </si>
  <si>
    <t>20% LI 80% PL</t>
  </si>
  <si>
    <t>16% LI 84% PL</t>
  </si>
  <si>
    <t>25% LI, 75% PL</t>
  </si>
  <si>
    <t>12% Silk, 33% VI, 55%PL</t>
  </si>
  <si>
    <t>Ширина</t>
  </si>
  <si>
    <t>стр3</t>
  </si>
  <si>
    <t>Fleur</t>
  </si>
  <si>
    <t>300cm</t>
  </si>
  <si>
    <t>BNY-D-097</t>
  </si>
  <si>
    <t>BNY-D-287</t>
  </si>
  <si>
    <t>VARIO 097</t>
  </si>
  <si>
    <t>10% LI, 90% PL</t>
  </si>
  <si>
    <t>12% LI, 88% PL</t>
  </si>
  <si>
    <t>9% LI, 91% PL</t>
  </si>
  <si>
    <t>полоса</t>
  </si>
  <si>
    <t>FASHION 027</t>
  </si>
  <si>
    <t>FASHION 030</t>
  </si>
  <si>
    <t>FASHION 032</t>
  </si>
  <si>
    <t>LINO</t>
  </si>
  <si>
    <t>285 cm</t>
  </si>
  <si>
    <t>300 сm</t>
  </si>
  <si>
    <t>NATURA</t>
  </si>
  <si>
    <t>PROVANCE</t>
  </si>
  <si>
    <t>13%LI, 87%PL</t>
  </si>
  <si>
    <t>PROVANCE PLAIN</t>
  </si>
  <si>
    <t>29%LI, 71% PL</t>
  </si>
  <si>
    <t>42%LI, 58% PL</t>
  </si>
  <si>
    <t>FLOVERY</t>
  </si>
  <si>
    <t>FASHION natural</t>
  </si>
  <si>
    <t>NTF 3265 (Vual)</t>
  </si>
  <si>
    <r>
      <t>↑69,0</t>
    </r>
    <r>
      <rPr>
        <sz val="10"/>
        <rFont val="Arial Cyr"/>
        <family val="0"/>
      </rPr>
      <t>-68,0→</t>
    </r>
  </si>
  <si>
    <t xml:space="preserve"> Цена  рулон </t>
  </si>
  <si>
    <t>22052 Жасмин</t>
  </si>
  <si>
    <r>
      <t>NEW</t>
    </r>
    <r>
      <rPr>
        <sz val="10"/>
        <rFont val="Arial Cyr"/>
        <family val="0"/>
      </rPr>
      <t>, нет</t>
    </r>
  </si>
  <si>
    <r>
      <t>↑59,0</t>
    </r>
    <r>
      <rPr>
        <sz val="10"/>
        <rFont val="Arial Cyr"/>
        <family val="0"/>
      </rPr>
      <t>-33,2→</t>
    </r>
  </si>
  <si>
    <t>26% vis, 74% PL</t>
  </si>
  <si>
    <t xml:space="preserve">Royal Velvet </t>
  </si>
  <si>
    <t>Эстель полоса</t>
  </si>
  <si>
    <t>Эстель компаньон</t>
  </si>
  <si>
    <r>
      <t xml:space="preserve">Расположение аппликаций на ткани:   </t>
    </r>
    <r>
      <rPr>
        <b/>
        <sz val="10"/>
        <rFont val="Arial Cyr"/>
        <family val="0"/>
      </rPr>
      <t xml:space="preserve">верх  </t>
    </r>
    <r>
      <rPr>
        <sz val="10"/>
        <rFont val="Arial Cyr"/>
        <family val="0"/>
      </rPr>
      <t xml:space="preserve">                         110 см однотон                50 см цветы                  40 см однотон               80 см цветы                 20 см однотон            </t>
    </r>
    <r>
      <rPr>
        <b/>
        <sz val="10"/>
        <rFont val="Arial Cyr"/>
        <family val="0"/>
      </rPr>
      <t>низ</t>
    </r>
  </si>
  <si>
    <t>Эстель</t>
  </si>
  <si>
    <r>
      <t>↑52</t>
    </r>
    <r>
      <rPr>
        <sz val="10"/>
        <rFont val="Arial Cyr"/>
        <family val="0"/>
      </rPr>
      <t>-71,5</t>
    </r>
    <r>
      <rPr>
        <sz val="10"/>
        <rFont val="Arial"/>
        <family val="2"/>
      </rPr>
      <t>→</t>
    </r>
  </si>
  <si>
    <t>30% VI, 70% PL</t>
  </si>
  <si>
    <t>150 cm</t>
  </si>
  <si>
    <r>
      <t>NEW</t>
    </r>
    <r>
      <rPr>
        <i/>
        <sz val="10"/>
        <rFont val="Arial Cyr"/>
        <family val="0"/>
      </rPr>
      <t xml:space="preserve">, </t>
    </r>
    <r>
      <rPr>
        <sz val="10"/>
        <rFont val="Arial Cyr"/>
        <family val="0"/>
      </rPr>
      <t>нет</t>
    </r>
  </si>
  <si>
    <t>74007 (SL 3622)</t>
  </si>
  <si>
    <t>40-36</t>
  </si>
  <si>
    <t>94-33</t>
  </si>
  <si>
    <t>145 cm</t>
  </si>
  <si>
    <t>TOGO (Бархат)</t>
  </si>
  <si>
    <t>Лион (LION)</t>
  </si>
  <si>
    <t>Софи (SOFY)</t>
  </si>
  <si>
    <t>Марсо (MARSO)</t>
  </si>
  <si>
    <r>
      <t>↑21</t>
    </r>
    <r>
      <rPr>
        <sz val="10"/>
        <rFont val="Arial Cyr"/>
        <family val="0"/>
      </rPr>
      <t>-17,5</t>
    </r>
    <r>
      <rPr>
        <sz val="10"/>
        <rFont val="Arial"/>
        <family val="2"/>
      </rPr>
      <t>→</t>
    </r>
  </si>
  <si>
    <r>
      <t>↑17</t>
    </r>
    <r>
      <rPr>
        <sz val="10"/>
        <rFont val="Arial Cyr"/>
        <family val="0"/>
      </rPr>
      <t>-12</t>
    </r>
    <r>
      <rPr>
        <sz val="10"/>
        <rFont val="Arial"/>
        <family val="2"/>
      </rPr>
      <t>→</t>
    </r>
  </si>
  <si>
    <r>
      <t>↑9</t>
    </r>
    <r>
      <rPr>
        <sz val="10"/>
        <rFont val="Arial Cyr"/>
        <family val="0"/>
      </rPr>
      <t>-7,5</t>
    </r>
    <r>
      <rPr>
        <sz val="10"/>
        <rFont val="Arial"/>
        <family val="2"/>
      </rPr>
      <t>→</t>
    </r>
  </si>
  <si>
    <t xml:space="preserve"> Цена  рулон</t>
  </si>
  <si>
    <t>в рублях.</t>
  </si>
  <si>
    <t>40 - 38,5</t>
  </si>
  <si>
    <t>Dream</t>
  </si>
  <si>
    <t>37-45</t>
  </si>
  <si>
    <r>
      <t>↑36</t>
    </r>
    <r>
      <rPr>
        <sz val="10"/>
        <rFont val="Arial Cyr"/>
        <family val="0"/>
      </rPr>
      <t>,0-35,0</t>
    </r>
    <r>
      <rPr>
        <sz val="10"/>
        <rFont val="Arial"/>
        <family val="2"/>
      </rPr>
      <t>→</t>
    </r>
  </si>
  <si>
    <r>
      <t>↑2,5</t>
    </r>
    <r>
      <rPr>
        <sz val="10"/>
        <rFont val="Arial Cyr"/>
        <family val="0"/>
      </rPr>
      <t>-2,5</t>
    </r>
    <r>
      <rPr>
        <sz val="10"/>
        <rFont val="Arial"/>
        <family val="2"/>
      </rPr>
      <t>→</t>
    </r>
  </si>
  <si>
    <r>
      <t>↑8,0</t>
    </r>
    <r>
      <rPr>
        <sz val="10"/>
        <rFont val="Arial Cyr"/>
        <family val="0"/>
      </rPr>
      <t>-8,5</t>
    </r>
    <r>
      <rPr>
        <sz val="10"/>
        <rFont val="Arial"/>
        <family val="2"/>
      </rPr>
      <t>→</t>
    </r>
  </si>
  <si>
    <t>Холли ( HOLLI)</t>
  </si>
  <si>
    <t>140 сm</t>
  </si>
  <si>
    <t>SETA</t>
  </si>
  <si>
    <t>300 см</t>
  </si>
  <si>
    <t>Вуаль (тривира)</t>
  </si>
  <si>
    <t>негорючая</t>
  </si>
  <si>
    <r>
      <t>NEW</t>
    </r>
    <r>
      <rPr>
        <i/>
        <sz val="10"/>
        <rFont val="Arial Cyr"/>
        <family val="0"/>
      </rPr>
      <t xml:space="preserve">, </t>
    </r>
    <r>
      <rPr>
        <sz val="10"/>
        <rFont val="Arial Cyr"/>
        <family val="0"/>
      </rPr>
      <t>есть</t>
    </r>
  </si>
  <si>
    <t>Блэкаут</t>
  </si>
  <si>
    <t>150 см</t>
  </si>
  <si>
    <t>Viva</t>
  </si>
  <si>
    <t>Muz</t>
  </si>
  <si>
    <t>290 см</t>
  </si>
  <si>
    <r>
      <t>↑</t>
    </r>
    <r>
      <rPr>
        <sz val="10"/>
        <rFont val="Arial Cyr"/>
        <family val="0"/>
      </rPr>
      <t>73,0-70,5</t>
    </r>
    <r>
      <rPr>
        <sz val="10"/>
        <rFont val="Arial"/>
        <family val="2"/>
      </rPr>
      <t>→</t>
    </r>
  </si>
  <si>
    <t>FR 918</t>
  </si>
  <si>
    <t>YN 900 F</t>
  </si>
  <si>
    <t>12D120</t>
  </si>
  <si>
    <t>280 см</t>
  </si>
  <si>
    <t xml:space="preserve"> нет</t>
  </si>
  <si>
    <r>
      <rPr>
        <b/>
        <sz val="10"/>
        <color indexed="10"/>
        <rFont val="Arial Cyr"/>
        <family val="0"/>
      </rPr>
      <t xml:space="preserve">     </t>
    </r>
    <r>
      <rPr>
        <sz val="10"/>
        <rFont val="Arial Cyr"/>
        <family val="0"/>
      </rPr>
      <t xml:space="preserve"> нет</t>
    </r>
  </si>
  <si>
    <t xml:space="preserve"> утяжелитель </t>
  </si>
  <si>
    <t xml:space="preserve"> утяжелитель</t>
  </si>
  <si>
    <r>
      <t xml:space="preserve"> </t>
    </r>
    <r>
      <rPr>
        <sz val="10"/>
        <rFont val="Arial Cyr"/>
        <family val="0"/>
      </rPr>
      <t>нет</t>
    </r>
  </si>
  <si>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>нет</t>
    </r>
  </si>
  <si>
    <t>46-64</t>
  </si>
  <si>
    <t>Voyage comp</t>
  </si>
  <si>
    <t xml:space="preserve">Voyage </t>
  </si>
  <si>
    <t>24Р701</t>
  </si>
  <si>
    <t xml:space="preserve"> Цена  рулон (от 25 метров)</t>
  </si>
  <si>
    <t>295 см</t>
  </si>
  <si>
    <t>от кромки до кромки</t>
  </si>
  <si>
    <t>LINE 002</t>
  </si>
  <si>
    <t xml:space="preserve">Florence </t>
  </si>
  <si>
    <t>Venice</t>
  </si>
  <si>
    <r>
      <t>NEW,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нет</t>
    </r>
  </si>
  <si>
    <r>
      <t xml:space="preserve">NEW, </t>
    </r>
    <r>
      <rPr>
        <sz val="10"/>
        <color indexed="8"/>
        <rFont val="Arial Cyr"/>
        <family val="0"/>
      </rPr>
      <t>нет</t>
    </r>
  </si>
  <si>
    <t>SAPFIR</t>
  </si>
  <si>
    <t>100%PL</t>
  </si>
  <si>
    <r>
      <rPr>
        <b/>
        <sz val="10"/>
        <color indexed="10"/>
        <rFont val="Arial Cyr"/>
        <family val="0"/>
      </rPr>
      <t>NEW</t>
    </r>
    <r>
      <rPr>
        <sz val="10"/>
        <rFont val="Arial Cyr"/>
        <family val="0"/>
      </rPr>
      <t>, нет</t>
    </r>
  </si>
  <si>
    <t>Voyage comp 2</t>
  </si>
  <si>
    <t>стр4</t>
  </si>
  <si>
    <t>22-33,5</t>
  </si>
  <si>
    <t>Silk Vual</t>
  </si>
  <si>
    <r>
      <rPr>
        <b/>
        <sz val="10"/>
        <color indexed="10"/>
        <rFont val="Arial Cyr"/>
        <family val="0"/>
      </rPr>
      <t>NEY</t>
    </r>
    <r>
      <rPr>
        <sz val="10"/>
        <rFont val="Arial Cyr"/>
        <family val="0"/>
      </rPr>
      <t>, утяжелитель</t>
    </r>
  </si>
  <si>
    <t>Idillia</t>
  </si>
  <si>
    <r>
      <rPr>
        <b/>
        <sz val="10"/>
        <color indexed="10"/>
        <rFont val="Arial Cyr"/>
        <family val="0"/>
      </rPr>
      <t>NEY</t>
    </r>
    <r>
      <rPr>
        <sz val="10"/>
        <rFont val="Arial Cyr"/>
        <family val="0"/>
      </rPr>
      <t>, нет</t>
    </r>
  </si>
  <si>
    <t>68,5-40</t>
  </si>
  <si>
    <t>37,5-26,5</t>
  </si>
  <si>
    <t>с 01.01.2019 г.</t>
  </si>
  <si>
    <t>в рублях</t>
  </si>
  <si>
    <t>Linen Beauty</t>
  </si>
  <si>
    <t>300 cм</t>
  </si>
  <si>
    <t>305 cm</t>
  </si>
  <si>
    <t>Space</t>
  </si>
  <si>
    <t>55% acr, 45% pl</t>
  </si>
  <si>
    <t>двусторонний</t>
  </si>
  <si>
    <t>NEW</t>
  </si>
  <si>
    <t>Одежда для окон</t>
  </si>
  <si>
    <r>
      <t>A</t>
    </r>
    <r>
      <rPr>
        <b/>
        <sz val="22"/>
        <color indexed="60"/>
        <rFont val="Georgia"/>
        <family val="1"/>
      </rPr>
      <t>.</t>
    </r>
    <r>
      <rPr>
        <b/>
        <sz val="22"/>
        <color indexed="56"/>
        <rFont val="Georgia"/>
        <family val="1"/>
      </rPr>
      <t>DECO</t>
    </r>
  </si>
  <si>
    <t>Цена рулона</t>
  </si>
  <si>
    <t>Цена отреза</t>
  </si>
  <si>
    <t>Цена  отрез</t>
  </si>
  <si>
    <t>Цена рулон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</si>
</sst>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MT.&quot;"/>
    <numFmt numFmtId="173" formatCode="[$$-409]#,##0.00"/>
    <numFmt numFmtId="174" formatCode="#,##0.00&quot; m.&quot;"/>
    <numFmt numFmtId="175" formatCode="#,##0.0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800]dddd\,\ mmmm\ dd\,\ yyyy"/>
    <numFmt numFmtId="182" formatCode="dd/mm/yy;@"/>
    <numFmt numFmtId="183" formatCode="[$-419]d\ mmm\ yy;@"/>
    <numFmt numFmtId="184" formatCode="#,##0.00&quot;р.&quot;"/>
  </numFmts>
  <fonts count="62">
    <font>
      <sz val="10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b/>
      <sz val="14"/>
      <color indexed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i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Georgia"/>
      <family val="1"/>
    </font>
    <font>
      <b/>
      <sz val="22"/>
      <color indexed="60"/>
      <name val="Georgia"/>
      <family val="1"/>
    </font>
    <font>
      <b/>
      <sz val="22"/>
      <color indexed="62"/>
      <name val="Arial"/>
      <family val="2"/>
    </font>
    <font>
      <b/>
      <sz val="14"/>
      <name val="Arial"/>
      <family val="2"/>
    </font>
    <font>
      <b/>
      <sz val="14"/>
      <color indexed="60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22"/>
      <color rgb="FF002060"/>
      <name val="Georgia"/>
      <family val="1"/>
    </font>
    <font>
      <b/>
      <sz val="22"/>
      <color rgb="FF203864"/>
      <name val="Arial"/>
      <family val="2"/>
    </font>
    <font>
      <b/>
      <sz val="14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53" applyFont="1" applyBorder="1">
      <alignment/>
      <protection/>
    </xf>
    <xf numFmtId="0" fontId="0" fillId="0" borderId="0" xfId="0" applyBorder="1" applyAlignment="1">
      <alignment/>
    </xf>
    <xf numFmtId="0" fontId="0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/>
    </xf>
    <xf numFmtId="14" fontId="6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5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53" applyFont="1" applyBorder="1" applyAlignment="1">
      <alignment horizontal="left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5" fontId="9" fillId="0" borderId="13" xfId="0" applyNumberFormat="1" applyFont="1" applyBorder="1" applyAlignment="1">
      <alignment horizontal="center" vertical="center"/>
    </xf>
    <xf numFmtId="17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3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53" applyFont="1" applyBorder="1" applyAlignment="1">
      <alignment horizontal="center" vertical="center"/>
      <protection/>
    </xf>
    <xf numFmtId="17" fontId="0" fillId="0" borderId="18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0" fillId="0" borderId="18" xfId="53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8" xfId="53" applyFont="1" applyFill="1" applyBorder="1" applyAlignment="1">
      <alignment horizontal="center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1" xfId="53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4" fontId="5" fillId="0" borderId="0" xfId="54" applyNumberFormat="1" applyFont="1" applyBorder="1" applyAlignment="1">
      <alignment horizontal="center"/>
      <protection/>
    </xf>
    <xf numFmtId="175" fontId="9" fillId="0" borderId="18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17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5" fontId="9" fillId="33" borderId="13" xfId="0" applyNumberFormat="1" applyFont="1" applyFill="1" applyBorder="1" applyAlignment="1">
      <alignment horizontal="center" vertical="center"/>
    </xf>
    <xf numFmtId="17" fontId="0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5" fontId="9" fillId="0" borderId="13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174" fontId="0" fillId="0" borderId="18" xfId="0" applyNumberFormat="1" applyFon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74" fontId="0" fillId="33" borderId="18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17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2" fontId="9" fillId="0" borderId="27" xfId="0" applyNumberFormat="1" applyFont="1" applyFill="1" applyBorder="1" applyAlignment="1">
      <alignment horizontal="center" vertical="center"/>
    </xf>
    <xf numFmtId="175" fontId="9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8" xfId="53" applyFont="1" applyFill="1" applyBorder="1" applyAlignment="1">
      <alignment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28" xfId="53" applyFont="1" applyFill="1" applyBorder="1" applyAlignment="1">
      <alignment vertical="center"/>
      <protection/>
    </xf>
    <xf numFmtId="0" fontId="0" fillId="0" borderId="28" xfId="53" applyFont="1" applyFill="1" applyBorder="1" applyAlignment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2" fontId="9" fillId="0" borderId="27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174" fontId="0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0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top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59" fillId="0" borderId="0" xfId="0" applyFont="1" applyAlignment="1">
      <alignment horizontal="center" vertical="center" readingOrder="1"/>
    </xf>
    <xf numFmtId="0" fontId="60" fillId="0" borderId="0" xfId="0" applyFont="1" applyAlignment="1">
      <alignment horizontal="center" vertical="center" readingOrder="1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5" fontId="9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175" fontId="9" fillId="0" borderId="4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5" fontId="9" fillId="0" borderId="1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4" fontId="38" fillId="0" borderId="3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1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2" fontId="9" fillId="0" borderId="43" xfId="0" applyNumberFormat="1" applyFont="1" applyFill="1" applyBorder="1" applyAlignment="1">
      <alignment horizontal="center" vertical="center"/>
    </xf>
    <xf numFmtId="175" fontId="9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 vertical="center" wrapText="1"/>
    </xf>
    <xf numFmtId="0" fontId="40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175" fontId="61" fillId="0" borderId="22" xfId="0" applyNumberFormat="1" applyFont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0" fillId="33" borderId="19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33" borderId="43" xfId="0" applyFill="1" applyBorder="1" applyAlignment="1">
      <alignment vertical="center"/>
    </xf>
    <xf numFmtId="0" fontId="0" fillId="33" borderId="43" xfId="0" applyNumberForma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2" fontId="9" fillId="33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0" fillId="0" borderId="14" xfId="0" applyBorder="1" applyAlignment="1" applyProtection="1">
      <alignment horizontal="center"/>
      <protection locked="0"/>
    </xf>
    <xf numFmtId="1" fontId="5" fillId="0" borderId="37" xfId="0" applyNumberFormat="1" applyFont="1" applyBorder="1" applyAlignment="1">
      <alignment horizontal="center" vertical="center"/>
    </xf>
    <xf numFmtId="175" fontId="9" fillId="0" borderId="24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53</xdr:row>
      <xdr:rowOff>57150</xdr:rowOff>
    </xdr:from>
    <xdr:to>
      <xdr:col>11</xdr:col>
      <xdr:colOff>1209675</xdr:colOff>
      <xdr:row>54</xdr:row>
      <xdr:rowOff>171450</xdr:rowOff>
    </xdr:to>
    <xdr:pic>
      <xdr:nvPicPr>
        <xdr:cNvPr id="1" name="Picture 43" descr="Rulon-mini-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41120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40</xdr:row>
      <xdr:rowOff>66675</xdr:rowOff>
    </xdr:from>
    <xdr:to>
      <xdr:col>11</xdr:col>
      <xdr:colOff>1114425</xdr:colOff>
      <xdr:row>42</xdr:row>
      <xdr:rowOff>95250</xdr:rowOff>
    </xdr:to>
    <xdr:pic>
      <xdr:nvPicPr>
        <xdr:cNvPr id="2" name="Picture 44" descr="Rulon-mini-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06870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21</xdr:row>
      <xdr:rowOff>19050</xdr:rowOff>
    </xdr:from>
    <xdr:to>
      <xdr:col>11</xdr:col>
      <xdr:colOff>1219200</xdr:colOff>
      <xdr:row>23</xdr:row>
      <xdr:rowOff>85725</xdr:rowOff>
    </xdr:to>
    <xdr:pic>
      <xdr:nvPicPr>
        <xdr:cNvPr id="3" name="Picture 46" descr="Rulon-mini-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51530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74</xdr:row>
      <xdr:rowOff>28575</xdr:rowOff>
    </xdr:from>
    <xdr:to>
      <xdr:col>11</xdr:col>
      <xdr:colOff>1047750</xdr:colOff>
      <xdr:row>74</xdr:row>
      <xdr:rowOff>371475</xdr:rowOff>
    </xdr:to>
    <xdr:pic>
      <xdr:nvPicPr>
        <xdr:cNvPr id="4" name="Picture 49" descr="Rulon-mini-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1928812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68</xdr:row>
      <xdr:rowOff>95250</xdr:rowOff>
    </xdr:from>
    <xdr:to>
      <xdr:col>11</xdr:col>
      <xdr:colOff>1123950</xdr:colOff>
      <xdr:row>70</xdr:row>
      <xdr:rowOff>28575</xdr:rowOff>
    </xdr:to>
    <xdr:pic>
      <xdr:nvPicPr>
        <xdr:cNvPr id="5" name="Picture 59" descr="Rulon-mini-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1802130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87</xdr:row>
      <xdr:rowOff>9525</xdr:rowOff>
    </xdr:from>
    <xdr:to>
      <xdr:col>11</xdr:col>
      <xdr:colOff>1066800</xdr:colOff>
      <xdr:row>88</xdr:row>
      <xdr:rowOff>161925</xdr:rowOff>
    </xdr:to>
    <xdr:pic>
      <xdr:nvPicPr>
        <xdr:cNvPr id="6" name="Picture 49" descr="Rulon-mini-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21878925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78</xdr:row>
      <xdr:rowOff>47625</xdr:rowOff>
    </xdr:from>
    <xdr:to>
      <xdr:col>11</xdr:col>
      <xdr:colOff>904875</xdr:colOff>
      <xdr:row>82</xdr:row>
      <xdr:rowOff>19050</xdr:rowOff>
    </xdr:to>
    <xdr:pic>
      <xdr:nvPicPr>
        <xdr:cNvPr id="7" name="Picture 49" descr="Rulon-mini-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87100" y="20183475"/>
          <a:ext cx="428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94</xdr:row>
      <xdr:rowOff>19050</xdr:rowOff>
    </xdr:from>
    <xdr:to>
      <xdr:col>11</xdr:col>
      <xdr:colOff>923925</xdr:colOff>
      <xdr:row>98</xdr:row>
      <xdr:rowOff>95250</xdr:rowOff>
    </xdr:to>
    <xdr:pic>
      <xdr:nvPicPr>
        <xdr:cNvPr id="8" name="Picture 49" descr="Rulon-mini-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354171">
          <a:off x="10915650" y="24917400"/>
          <a:ext cx="619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105</xdr:row>
      <xdr:rowOff>38100</xdr:rowOff>
    </xdr:from>
    <xdr:to>
      <xdr:col>11</xdr:col>
      <xdr:colOff>1152525</xdr:colOff>
      <xdr:row>109</xdr:row>
      <xdr:rowOff>447675</xdr:rowOff>
    </xdr:to>
    <xdr:pic>
      <xdr:nvPicPr>
        <xdr:cNvPr id="9" name="Picture 49" descr="Rulon-mini-S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68025" y="27460575"/>
          <a:ext cx="895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100</xdr:row>
      <xdr:rowOff>57150</xdr:rowOff>
    </xdr:from>
    <xdr:to>
      <xdr:col>11</xdr:col>
      <xdr:colOff>1066800</xdr:colOff>
      <xdr:row>100</xdr:row>
      <xdr:rowOff>476250</xdr:rowOff>
    </xdr:to>
    <xdr:pic>
      <xdr:nvPicPr>
        <xdr:cNvPr id="10" name="Picture 64" descr="Rulon-mini-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26155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46</xdr:row>
      <xdr:rowOff>28575</xdr:rowOff>
    </xdr:from>
    <xdr:to>
      <xdr:col>11</xdr:col>
      <xdr:colOff>904875</xdr:colOff>
      <xdr:row>46</xdr:row>
      <xdr:rowOff>266700</xdr:rowOff>
    </xdr:to>
    <xdr:pic>
      <xdr:nvPicPr>
        <xdr:cNvPr id="11" name="Picture 43" descr="Rulon-mini-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1830050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38</xdr:row>
      <xdr:rowOff>38100</xdr:rowOff>
    </xdr:from>
    <xdr:to>
      <xdr:col>14</xdr:col>
      <xdr:colOff>323850</xdr:colOff>
      <xdr:row>39</xdr:row>
      <xdr:rowOff>171450</xdr:rowOff>
    </xdr:to>
    <xdr:pic>
      <xdr:nvPicPr>
        <xdr:cNvPr id="12" name="Picture 44" descr="Rulon-mini-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11150" y="10258425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118</xdr:row>
      <xdr:rowOff>66675</xdr:rowOff>
    </xdr:from>
    <xdr:to>
      <xdr:col>11</xdr:col>
      <xdr:colOff>800100</xdr:colOff>
      <xdr:row>121</xdr:row>
      <xdr:rowOff>28575</xdr:rowOff>
    </xdr:to>
    <xdr:pic>
      <xdr:nvPicPr>
        <xdr:cNvPr id="13" name="Picture 44" descr="Rulon-mini-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68050" y="3119437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88</xdr:row>
      <xdr:rowOff>304800</xdr:rowOff>
    </xdr:from>
    <xdr:to>
      <xdr:col>11</xdr:col>
      <xdr:colOff>1123950</xdr:colOff>
      <xdr:row>90</xdr:row>
      <xdr:rowOff>57150</xdr:rowOff>
    </xdr:to>
    <xdr:pic>
      <xdr:nvPicPr>
        <xdr:cNvPr id="14" name="Picture 64" descr="Rulon-mini-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224313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131</xdr:row>
      <xdr:rowOff>0</xdr:rowOff>
    </xdr:from>
    <xdr:to>
      <xdr:col>11</xdr:col>
      <xdr:colOff>752475</xdr:colOff>
      <xdr:row>131</xdr:row>
      <xdr:rowOff>200025</xdr:rowOff>
    </xdr:to>
    <xdr:pic>
      <xdr:nvPicPr>
        <xdr:cNvPr id="15" name="Picture 64" descr="Rulon-mini-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33747075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</xdr:row>
      <xdr:rowOff>38100</xdr:rowOff>
    </xdr:from>
    <xdr:to>
      <xdr:col>2</xdr:col>
      <xdr:colOff>800100</xdr:colOff>
      <xdr:row>6</xdr:row>
      <xdr:rowOff>161925</xdr:rowOff>
    </xdr:to>
    <xdr:pic>
      <xdr:nvPicPr>
        <xdr:cNvPr id="16" name="Picture 63" descr="Рисунок_250X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1152525"/>
          <a:ext cx="2181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zoomScaleSheetLayoutView="100" workbookViewId="0" topLeftCell="A1">
      <selection activeCell="N8" sqref="N8"/>
    </sheetView>
  </sheetViews>
  <sheetFormatPr defaultColWidth="9.00390625" defaultRowHeight="12.75"/>
  <cols>
    <col min="1" max="1" width="4.625" style="0" customWidth="1"/>
    <col min="2" max="2" width="16.875" style="0" customWidth="1"/>
    <col min="3" max="3" width="11.75390625" style="0" customWidth="1"/>
    <col min="4" max="4" width="11.875" style="0" customWidth="1"/>
    <col min="5" max="5" width="23.00390625" style="8" customWidth="1"/>
    <col min="6" max="6" width="15.00390625" style="8" customWidth="1"/>
    <col min="7" max="7" width="17.75390625" style="8" customWidth="1"/>
    <col min="8" max="8" width="14.00390625" style="0" hidden="1" customWidth="1"/>
    <col min="9" max="9" width="17.75390625" style="0" customWidth="1"/>
    <col min="10" max="10" width="8.75390625" style="0" hidden="1" customWidth="1"/>
    <col min="11" max="11" width="20.625" style="0" customWidth="1"/>
    <col min="12" max="12" width="17.75390625" style="0" customWidth="1"/>
  </cols>
  <sheetData>
    <row r="1" spans="1:10" ht="20.25">
      <c r="A1" s="1"/>
      <c r="B1" s="3"/>
      <c r="C1" s="3"/>
      <c r="D1" s="3"/>
      <c r="E1" s="2"/>
      <c r="F1" s="15"/>
      <c r="G1" s="15"/>
      <c r="H1" s="4"/>
      <c r="I1" s="4"/>
      <c r="J1" s="9"/>
    </row>
    <row r="2" spans="1:11" ht="27">
      <c r="A2" s="3"/>
      <c r="B2" s="3"/>
      <c r="C2" s="3"/>
      <c r="D2" s="3"/>
      <c r="E2" s="2"/>
      <c r="F2" s="14"/>
      <c r="G2" s="14"/>
      <c r="J2" s="8"/>
      <c r="K2" s="168" t="s">
        <v>235</v>
      </c>
    </row>
    <row r="3" spans="1:11" ht="27.75">
      <c r="A3" s="3"/>
      <c r="B3" s="3"/>
      <c r="C3" s="3"/>
      <c r="D3" s="3"/>
      <c r="E3" s="2"/>
      <c r="F3" s="13"/>
      <c r="G3" s="13"/>
      <c r="H3" s="3"/>
      <c r="I3" s="3"/>
      <c r="J3" s="10"/>
      <c r="K3" s="169" t="s">
        <v>234</v>
      </c>
    </row>
    <row r="4" spans="1:10" ht="12.75">
      <c r="A4" s="3"/>
      <c r="E4"/>
      <c r="F4" s="13"/>
      <c r="G4" s="13"/>
      <c r="H4" s="3"/>
      <c r="I4" s="3"/>
      <c r="J4" s="10"/>
    </row>
    <row r="5" spans="2:11" ht="18">
      <c r="B5" s="162"/>
      <c r="C5" s="162"/>
      <c r="D5" s="162"/>
      <c r="E5" s="162"/>
      <c r="F5" s="5"/>
      <c r="G5" s="5"/>
      <c r="J5" s="8"/>
      <c r="K5" s="144"/>
    </row>
    <row r="6" spans="3:7" ht="18">
      <c r="C6" s="6"/>
      <c r="D6" s="6"/>
      <c r="E6" s="11"/>
      <c r="F6" s="7"/>
      <c r="G6" s="7"/>
    </row>
    <row r="7" spans="3:11" ht="21" thickBot="1">
      <c r="C7" s="6"/>
      <c r="D7" s="6"/>
      <c r="E7" s="11" t="s">
        <v>0</v>
      </c>
      <c r="F7" s="32" t="s">
        <v>226</v>
      </c>
      <c r="G7" s="32"/>
      <c r="H7" s="12" t="s">
        <v>225</v>
      </c>
      <c r="I7" s="12"/>
      <c r="J7" s="63"/>
      <c r="K7" s="124"/>
    </row>
    <row r="8" spans="2:12" ht="54.75" thickBot="1">
      <c r="B8" s="184" t="s">
        <v>1</v>
      </c>
      <c r="C8" s="185" t="s">
        <v>2</v>
      </c>
      <c r="D8" s="185" t="s">
        <v>118</v>
      </c>
      <c r="E8" s="185" t="s">
        <v>3</v>
      </c>
      <c r="F8" s="185" t="s">
        <v>29</v>
      </c>
      <c r="G8" s="186" t="s">
        <v>51</v>
      </c>
      <c r="H8" s="187"/>
      <c r="I8" s="188" t="s">
        <v>205</v>
      </c>
      <c r="J8" s="187"/>
      <c r="K8" s="189" t="s">
        <v>30</v>
      </c>
      <c r="L8" s="190" t="s">
        <v>50</v>
      </c>
    </row>
    <row r="9" spans="2:12" ht="15.75">
      <c r="B9" s="16" t="s">
        <v>4</v>
      </c>
      <c r="C9" s="23" t="s">
        <v>99</v>
      </c>
      <c r="D9" s="23"/>
      <c r="E9" s="25" t="s">
        <v>108</v>
      </c>
      <c r="F9" s="19" t="s">
        <v>44</v>
      </c>
      <c r="G9" s="219">
        <f>H9*180%</f>
        <v>2673</v>
      </c>
      <c r="H9" s="20">
        <v>1485</v>
      </c>
      <c r="I9" s="221">
        <f>J9*160%</f>
        <v>2080</v>
      </c>
      <c r="J9" s="20">
        <v>1300</v>
      </c>
      <c r="K9" s="24" t="s">
        <v>32</v>
      </c>
      <c r="L9" s="154"/>
    </row>
    <row r="10" spans="2:12" ht="15.75">
      <c r="B10" s="17" t="s">
        <v>5</v>
      </c>
      <c r="C10" s="23" t="s">
        <v>99</v>
      </c>
      <c r="D10" s="23"/>
      <c r="E10" s="25" t="s">
        <v>111</v>
      </c>
      <c r="F10" s="19" t="s">
        <v>44</v>
      </c>
      <c r="G10" s="219">
        <f aca="true" t="shared" si="0" ref="G10:G62">H10*180%</f>
        <v>2584.8</v>
      </c>
      <c r="H10" s="20">
        <v>1436</v>
      </c>
      <c r="I10" s="221">
        <f aca="true" t="shared" si="1" ref="I10:I62">J10*160%</f>
        <v>1832</v>
      </c>
      <c r="J10" s="20">
        <v>1145</v>
      </c>
      <c r="K10" s="24" t="s">
        <v>32</v>
      </c>
      <c r="L10" s="155"/>
    </row>
    <row r="11" spans="2:12" ht="15.75">
      <c r="B11" s="65" t="s">
        <v>6</v>
      </c>
      <c r="C11" s="66" t="s">
        <v>99</v>
      </c>
      <c r="D11" s="67"/>
      <c r="E11" s="68" t="s">
        <v>104</v>
      </c>
      <c r="F11" s="69" t="s">
        <v>44</v>
      </c>
      <c r="G11" s="219">
        <f t="shared" si="0"/>
        <v>2583</v>
      </c>
      <c r="H11" s="70">
        <v>1435</v>
      </c>
      <c r="I11" s="221">
        <f t="shared" si="1"/>
        <v>1832</v>
      </c>
      <c r="J11" s="70">
        <v>1145</v>
      </c>
      <c r="K11" s="24" t="s">
        <v>32</v>
      </c>
      <c r="L11" s="155"/>
    </row>
    <row r="12" spans="2:12" ht="15.75">
      <c r="B12" s="17" t="s">
        <v>7</v>
      </c>
      <c r="C12" s="23" t="s">
        <v>99</v>
      </c>
      <c r="D12" s="26"/>
      <c r="E12" s="18" t="s">
        <v>104</v>
      </c>
      <c r="F12" s="19" t="s">
        <v>33</v>
      </c>
      <c r="G12" s="219">
        <f t="shared" si="0"/>
        <v>5031</v>
      </c>
      <c r="H12" s="20">
        <v>2795</v>
      </c>
      <c r="I12" s="221">
        <f t="shared" si="1"/>
        <v>3800</v>
      </c>
      <c r="J12" s="20">
        <v>2375</v>
      </c>
      <c r="K12" s="24" t="s">
        <v>32</v>
      </c>
      <c r="L12" s="155"/>
    </row>
    <row r="13" spans="2:12" ht="15.75">
      <c r="B13" s="17" t="s">
        <v>8</v>
      </c>
      <c r="C13" s="23" t="s">
        <v>99</v>
      </c>
      <c r="D13" s="26"/>
      <c r="E13" s="18" t="s">
        <v>104</v>
      </c>
      <c r="F13" s="19" t="s">
        <v>44</v>
      </c>
      <c r="G13" s="219">
        <f t="shared" si="0"/>
        <v>4276.8</v>
      </c>
      <c r="H13" s="20">
        <v>2376</v>
      </c>
      <c r="I13" s="221">
        <f t="shared" si="1"/>
        <v>3196.8</v>
      </c>
      <c r="J13" s="20">
        <v>1998</v>
      </c>
      <c r="K13" s="24" t="s">
        <v>32</v>
      </c>
      <c r="L13" s="155"/>
    </row>
    <row r="14" spans="2:12" ht="15.75">
      <c r="B14" s="17" t="s">
        <v>9</v>
      </c>
      <c r="C14" s="23" t="s">
        <v>99</v>
      </c>
      <c r="D14" s="26"/>
      <c r="E14" s="18" t="s">
        <v>104</v>
      </c>
      <c r="F14" s="19" t="s">
        <v>44</v>
      </c>
      <c r="G14" s="219">
        <f t="shared" si="0"/>
        <v>955.8000000000001</v>
      </c>
      <c r="H14" s="20">
        <v>531</v>
      </c>
      <c r="I14" s="221">
        <f t="shared" si="1"/>
        <v>720</v>
      </c>
      <c r="J14" s="20">
        <v>450</v>
      </c>
      <c r="K14" s="24" t="s">
        <v>32</v>
      </c>
      <c r="L14" s="155"/>
    </row>
    <row r="15" spans="2:12" ht="15.75">
      <c r="B15" s="17" t="s">
        <v>10</v>
      </c>
      <c r="C15" s="23" t="s">
        <v>99</v>
      </c>
      <c r="D15" s="23"/>
      <c r="E15" s="21" t="s">
        <v>108</v>
      </c>
      <c r="F15" s="19" t="s">
        <v>34</v>
      </c>
      <c r="G15" s="219">
        <f t="shared" si="0"/>
        <v>2997</v>
      </c>
      <c r="H15" s="20">
        <v>1665</v>
      </c>
      <c r="I15" s="221">
        <f t="shared" si="1"/>
        <v>2145.6</v>
      </c>
      <c r="J15" s="20">
        <v>1341</v>
      </c>
      <c r="K15" s="24" t="s">
        <v>32</v>
      </c>
      <c r="L15" s="155"/>
    </row>
    <row r="16" spans="2:12" ht="15.75">
      <c r="B16" s="65" t="s">
        <v>11</v>
      </c>
      <c r="C16" s="66" t="s">
        <v>99</v>
      </c>
      <c r="D16" s="67"/>
      <c r="E16" s="68" t="s">
        <v>104</v>
      </c>
      <c r="F16" s="69" t="s">
        <v>35</v>
      </c>
      <c r="G16" s="219">
        <f t="shared" si="0"/>
        <v>2628</v>
      </c>
      <c r="H16" s="70">
        <v>1460</v>
      </c>
      <c r="I16" s="221">
        <f t="shared" si="1"/>
        <v>1872</v>
      </c>
      <c r="J16" s="70">
        <v>1170</v>
      </c>
      <c r="K16" s="24" t="s">
        <v>32</v>
      </c>
      <c r="L16" s="155"/>
    </row>
    <row r="17" spans="2:12" ht="15.75">
      <c r="B17" s="17" t="s">
        <v>12</v>
      </c>
      <c r="C17" s="23" t="s">
        <v>99</v>
      </c>
      <c r="D17" s="23"/>
      <c r="E17" s="21" t="s">
        <v>108</v>
      </c>
      <c r="F17" s="19" t="s">
        <v>36</v>
      </c>
      <c r="G17" s="219">
        <f t="shared" si="0"/>
        <v>2997</v>
      </c>
      <c r="H17" s="20">
        <v>1665</v>
      </c>
      <c r="I17" s="221">
        <f t="shared" si="1"/>
        <v>2145.6</v>
      </c>
      <c r="J17" s="20">
        <v>1341</v>
      </c>
      <c r="K17" s="24" t="s">
        <v>32</v>
      </c>
      <c r="L17" s="155"/>
    </row>
    <row r="18" spans="2:12" ht="15.75">
      <c r="B18" s="17" t="s">
        <v>13</v>
      </c>
      <c r="C18" s="23" t="s">
        <v>99</v>
      </c>
      <c r="D18" s="23"/>
      <c r="E18" s="21" t="s">
        <v>112</v>
      </c>
      <c r="F18" s="19" t="s">
        <v>44</v>
      </c>
      <c r="G18" s="219">
        <f t="shared" si="0"/>
        <v>2799</v>
      </c>
      <c r="H18" s="20">
        <v>1555</v>
      </c>
      <c r="I18" s="221">
        <f t="shared" si="1"/>
        <v>2200</v>
      </c>
      <c r="J18" s="20">
        <v>1375</v>
      </c>
      <c r="K18" s="24" t="s">
        <v>32</v>
      </c>
      <c r="L18" s="155"/>
    </row>
    <row r="19" spans="2:12" ht="15.75">
      <c r="B19" s="65" t="s">
        <v>14</v>
      </c>
      <c r="C19" s="66" t="s">
        <v>99</v>
      </c>
      <c r="D19" s="67"/>
      <c r="E19" s="68" t="s">
        <v>104</v>
      </c>
      <c r="F19" s="69" t="s">
        <v>44</v>
      </c>
      <c r="G19" s="219">
        <f t="shared" si="0"/>
        <v>1666.8</v>
      </c>
      <c r="H19" s="70">
        <v>926</v>
      </c>
      <c r="I19" s="221">
        <f t="shared" si="1"/>
        <v>1164.8</v>
      </c>
      <c r="J19" s="70">
        <v>728</v>
      </c>
      <c r="K19" s="24" t="s">
        <v>31</v>
      </c>
      <c r="L19" s="155"/>
    </row>
    <row r="20" spans="2:12" ht="15.75">
      <c r="B20" s="17" t="s">
        <v>15</v>
      </c>
      <c r="C20" s="23" t="s">
        <v>99</v>
      </c>
      <c r="D20" s="23"/>
      <c r="E20" s="21" t="s">
        <v>113</v>
      </c>
      <c r="F20" s="19" t="s">
        <v>44</v>
      </c>
      <c r="G20" s="219">
        <f t="shared" si="0"/>
        <v>1692</v>
      </c>
      <c r="H20" s="73">
        <v>940</v>
      </c>
      <c r="I20" s="221">
        <f t="shared" si="1"/>
        <v>1188.8</v>
      </c>
      <c r="J20" s="20">
        <v>743</v>
      </c>
      <c r="K20" s="24" t="s">
        <v>31</v>
      </c>
      <c r="L20" s="155"/>
    </row>
    <row r="21" spans="2:12" ht="15.75">
      <c r="B21" s="65" t="s">
        <v>16</v>
      </c>
      <c r="C21" s="66" t="s">
        <v>99</v>
      </c>
      <c r="D21" s="67"/>
      <c r="E21" s="68" t="s">
        <v>104</v>
      </c>
      <c r="F21" s="69" t="s">
        <v>44</v>
      </c>
      <c r="G21" s="219">
        <f t="shared" si="0"/>
        <v>1495.8</v>
      </c>
      <c r="H21" s="70">
        <v>831</v>
      </c>
      <c r="I21" s="221">
        <f t="shared" si="1"/>
        <v>1054.4</v>
      </c>
      <c r="J21" s="70">
        <v>659</v>
      </c>
      <c r="K21" s="24" t="s">
        <v>31</v>
      </c>
      <c r="L21" s="155"/>
    </row>
    <row r="22" spans="2:12" ht="15.75">
      <c r="B22" s="65" t="s">
        <v>17</v>
      </c>
      <c r="C22" s="66" t="s">
        <v>99</v>
      </c>
      <c r="D22" s="66"/>
      <c r="E22" s="71" t="s">
        <v>109</v>
      </c>
      <c r="F22" s="69" t="s">
        <v>37</v>
      </c>
      <c r="G22" s="219">
        <f t="shared" si="0"/>
        <v>2138.4</v>
      </c>
      <c r="H22" s="70">
        <v>1188</v>
      </c>
      <c r="I22" s="221">
        <f t="shared" si="1"/>
        <v>1520</v>
      </c>
      <c r="J22" s="70">
        <v>950</v>
      </c>
      <c r="K22" s="24" t="s">
        <v>31</v>
      </c>
      <c r="L22" s="155"/>
    </row>
    <row r="23" spans="2:12" ht="15.75">
      <c r="B23" s="65" t="s">
        <v>18</v>
      </c>
      <c r="C23" s="66" t="s">
        <v>99</v>
      </c>
      <c r="D23" s="66"/>
      <c r="E23" s="71" t="s">
        <v>109</v>
      </c>
      <c r="F23" s="69" t="s">
        <v>38</v>
      </c>
      <c r="G23" s="219">
        <f t="shared" si="0"/>
        <v>2138.4</v>
      </c>
      <c r="H23" s="70">
        <v>1188</v>
      </c>
      <c r="I23" s="221">
        <f t="shared" si="1"/>
        <v>1520</v>
      </c>
      <c r="J23" s="70">
        <v>950</v>
      </c>
      <c r="K23" s="24" t="s">
        <v>31</v>
      </c>
      <c r="L23" s="155"/>
    </row>
    <row r="24" spans="2:12" ht="15.75">
      <c r="B24" s="65" t="s">
        <v>19</v>
      </c>
      <c r="C24" s="66" t="s">
        <v>99</v>
      </c>
      <c r="D24" s="66"/>
      <c r="E24" s="71" t="s">
        <v>109</v>
      </c>
      <c r="F24" s="72" t="s">
        <v>201</v>
      </c>
      <c r="G24" s="219">
        <f t="shared" si="0"/>
        <v>2138.4</v>
      </c>
      <c r="H24" s="70">
        <v>1188</v>
      </c>
      <c r="I24" s="221">
        <f t="shared" si="1"/>
        <v>1520</v>
      </c>
      <c r="J24" s="70">
        <v>950</v>
      </c>
      <c r="K24" s="24" t="s">
        <v>31</v>
      </c>
      <c r="L24" s="155"/>
    </row>
    <row r="25" spans="2:12" ht="15.75">
      <c r="B25" s="17" t="s">
        <v>20</v>
      </c>
      <c r="C25" s="23" t="s">
        <v>99</v>
      </c>
      <c r="D25" s="23"/>
      <c r="E25" s="21" t="s">
        <v>109</v>
      </c>
      <c r="F25" s="19" t="s">
        <v>44</v>
      </c>
      <c r="G25" s="219">
        <f t="shared" si="0"/>
        <v>1611</v>
      </c>
      <c r="H25" s="20">
        <v>895</v>
      </c>
      <c r="I25" s="221">
        <f t="shared" si="1"/>
        <v>1145.6000000000001</v>
      </c>
      <c r="J25" s="20">
        <v>716</v>
      </c>
      <c r="K25" s="24" t="s">
        <v>31</v>
      </c>
      <c r="L25" s="155"/>
    </row>
    <row r="26" spans="2:12" ht="15.75">
      <c r="B26" s="65" t="s">
        <v>21</v>
      </c>
      <c r="C26" s="66" t="s">
        <v>99</v>
      </c>
      <c r="D26" s="66"/>
      <c r="E26" s="71" t="s">
        <v>109</v>
      </c>
      <c r="F26" s="69" t="s">
        <v>39</v>
      </c>
      <c r="G26" s="219">
        <f t="shared" si="0"/>
        <v>2138.4</v>
      </c>
      <c r="H26" s="70">
        <v>1188</v>
      </c>
      <c r="I26" s="221">
        <f t="shared" si="1"/>
        <v>1520</v>
      </c>
      <c r="J26" s="70">
        <v>950</v>
      </c>
      <c r="K26" s="24" t="s">
        <v>31</v>
      </c>
      <c r="L26" s="155"/>
    </row>
    <row r="27" spans="2:12" ht="15.75">
      <c r="B27" s="65" t="s">
        <v>22</v>
      </c>
      <c r="C27" s="66" t="s">
        <v>99</v>
      </c>
      <c r="D27" s="66"/>
      <c r="E27" s="71" t="s">
        <v>104</v>
      </c>
      <c r="F27" s="69" t="s">
        <v>40</v>
      </c>
      <c r="G27" s="219">
        <f t="shared" si="0"/>
        <v>1616.4</v>
      </c>
      <c r="H27" s="70">
        <v>898</v>
      </c>
      <c r="I27" s="221">
        <f t="shared" si="1"/>
        <v>1144</v>
      </c>
      <c r="J27" s="70">
        <v>715</v>
      </c>
      <c r="K27" s="61" t="s">
        <v>31</v>
      </c>
      <c r="L27" s="155"/>
    </row>
    <row r="28" spans="2:12" ht="15.75">
      <c r="B28" s="143" t="s">
        <v>23</v>
      </c>
      <c r="C28" s="23" t="s">
        <v>99</v>
      </c>
      <c r="D28" s="26"/>
      <c r="E28" s="18" t="s">
        <v>104</v>
      </c>
      <c r="F28" s="19" t="s">
        <v>44</v>
      </c>
      <c r="G28" s="219">
        <f t="shared" si="0"/>
        <v>1989</v>
      </c>
      <c r="H28" s="20">
        <v>1105</v>
      </c>
      <c r="I28" s="221">
        <f t="shared" si="1"/>
        <v>1432</v>
      </c>
      <c r="J28" s="20">
        <v>895</v>
      </c>
      <c r="K28" s="24" t="s">
        <v>31</v>
      </c>
      <c r="L28" s="155"/>
    </row>
    <row r="29" spans="2:12" ht="15.75">
      <c r="B29" s="65" t="s">
        <v>24</v>
      </c>
      <c r="C29" s="66" t="s">
        <v>99</v>
      </c>
      <c r="D29" s="67"/>
      <c r="E29" s="68" t="s">
        <v>104</v>
      </c>
      <c r="F29" s="69" t="s">
        <v>44</v>
      </c>
      <c r="G29" s="219">
        <f t="shared" si="0"/>
        <v>1240.2</v>
      </c>
      <c r="H29" s="70">
        <v>689</v>
      </c>
      <c r="I29" s="221">
        <f t="shared" si="1"/>
        <v>960</v>
      </c>
      <c r="J29" s="70">
        <v>600</v>
      </c>
      <c r="K29" s="24" t="s">
        <v>31</v>
      </c>
      <c r="L29" s="155"/>
    </row>
    <row r="30" spans="2:12" ht="15.75">
      <c r="B30" s="17" t="s">
        <v>25</v>
      </c>
      <c r="C30" s="23" t="s">
        <v>99</v>
      </c>
      <c r="D30" s="26"/>
      <c r="E30" s="18" t="s">
        <v>104</v>
      </c>
      <c r="F30" s="19" t="s">
        <v>43</v>
      </c>
      <c r="G30" s="219">
        <f t="shared" si="0"/>
        <v>1539</v>
      </c>
      <c r="H30" s="20">
        <v>855</v>
      </c>
      <c r="I30" s="221">
        <f t="shared" si="1"/>
        <v>1094.4</v>
      </c>
      <c r="J30" s="20">
        <v>684</v>
      </c>
      <c r="K30" s="24" t="s">
        <v>31</v>
      </c>
      <c r="L30" s="155"/>
    </row>
    <row r="31" spans="2:12" ht="15.75">
      <c r="B31" s="17" t="s">
        <v>26</v>
      </c>
      <c r="C31" s="23" t="s">
        <v>99</v>
      </c>
      <c r="D31" s="26"/>
      <c r="E31" s="18" t="s">
        <v>104</v>
      </c>
      <c r="F31" s="19" t="s">
        <v>44</v>
      </c>
      <c r="G31" s="219">
        <f t="shared" si="0"/>
        <v>837</v>
      </c>
      <c r="H31" s="20">
        <v>465</v>
      </c>
      <c r="I31" s="221">
        <f t="shared" si="1"/>
        <v>604.8000000000001</v>
      </c>
      <c r="J31" s="20">
        <v>378</v>
      </c>
      <c r="K31" s="24" t="s">
        <v>31</v>
      </c>
      <c r="L31" s="155"/>
    </row>
    <row r="32" spans="2:12" ht="15.75">
      <c r="B32" s="17" t="s">
        <v>56</v>
      </c>
      <c r="C32" s="23" t="s">
        <v>99</v>
      </c>
      <c r="D32" s="26"/>
      <c r="E32" s="18" t="s">
        <v>114</v>
      </c>
      <c r="F32" s="19" t="s">
        <v>41</v>
      </c>
      <c r="G32" s="219">
        <f t="shared" si="0"/>
        <v>1393.2</v>
      </c>
      <c r="H32" s="20">
        <v>774</v>
      </c>
      <c r="I32" s="221">
        <f t="shared" si="1"/>
        <v>993.6</v>
      </c>
      <c r="J32" s="20">
        <v>621</v>
      </c>
      <c r="K32" s="24" t="s">
        <v>31</v>
      </c>
      <c r="L32" s="155"/>
    </row>
    <row r="33" spans="2:12" ht="15.75">
      <c r="B33" s="65" t="s">
        <v>27</v>
      </c>
      <c r="C33" s="66" t="s">
        <v>99</v>
      </c>
      <c r="D33" s="66"/>
      <c r="E33" s="71" t="s">
        <v>114</v>
      </c>
      <c r="F33" s="69" t="s">
        <v>44</v>
      </c>
      <c r="G33" s="219">
        <f t="shared" si="0"/>
        <v>1479.6000000000001</v>
      </c>
      <c r="H33" s="70">
        <v>822</v>
      </c>
      <c r="I33" s="221">
        <f t="shared" si="1"/>
        <v>1054.4</v>
      </c>
      <c r="J33" s="70">
        <v>659</v>
      </c>
      <c r="K33" s="24" t="s">
        <v>31</v>
      </c>
      <c r="L33" s="155"/>
    </row>
    <row r="34" spans="2:12" ht="16.5" thickBot="1">
      <c r="B34" s="17" t="s">
        <v>28</v>
      </c>
      <c r="C34" s="23" t="s">
        <v>99</v>
      </c>
      <c r="D34" s="23"/>
      <c r="E34" s="21" t="s">
        <v>104</v>
      </c>
      <c r="F34" s="19" t="s">
        <v>42</v>
      </c>
      <c r="G34" s="219">
        <f t="shared" si="0"/>
        <v>3621.6</v>
      </c>
      <c r="H34" s="20">
        <v>2012</v>
      </c>
      <c r="I34" s="221">
        <f t="shared" si="1"/>
        <v>2700.8</v>
      </c>
      <c r="J34" s="20">
        <v>1688</v>
      </c>
      <c r="K34" s="24" t="s">
        <v>31</v>
      </c>
      <c r="L34" s="155"/>
    </row>
    <row r="35" spans="2:13" ht="15.75">
      <c r="B35" s="205" t="s">
        <v>45</v>
      </c>
      <c r="C35" s="206" t="s">
        <v>99</v>
      </c>
      <c r="D35" s="206"/>
      <c r="E35" s="207" t="s">
        <v>104</v>
      </c>
      <c r="F35" s="207" t="s">
        <v>44</v>
      </c>
      <c r="G35" s="220">
        <f t="shared" si="0"/>
        <v>1391.4</v>
      </c>
      <c r="H35" s="208">
        <v>773</v>
      </c>
      <c r="I35" s="222">
        <f t="shared" si="1"/>
        <v>985.6</v>
      </c>
      <c r="J35" s="208">
        <v>616</v>
      </c>
      <c r="K35" s="209" t="s">
        <v>31</v>
      </c>
      <c r="L35" s="210"/>
      <c r="M35" s="12"/>
    </row>
    <row r="36" spans="1:13" ht="108.75" customHeight="1" thickBot="1">
      <c r="A36" s="176"/>
      <c r="B36" s="211"/>
      <c r="C36" s="212"/>
      <c r="D36" s="212"/>
      <c r="E36" s="213"/>
      <c r="F36" s="213"/>
      <c r="G36" s="196"/>
      <c r="H36" s="214"/>
      <c r="I36" s="198"/>
      <c r="J36" s="214"/>
      <c r="K36" s="215"/>
      <c r="L36" s="192"/>
      <c r="M36" s="12"/>
    </row>
    <row r="37" spans="2:12" ht="54.75" thickBot="1">
      <c r="B37" s="184" t="s">
        <v>1</v>
      </c>
      <c r="C37" s="185" t="s">
        <v>2</v>
      </c>
      <c r="D37" s="170" t="s">
        <v>118</v>
      </c>
      <c r="E37" s="185" t="s">
        <v>3</v>
      </c>
      <c r="F37" s="185" t="s">
        <v>29</v>
      </c>
      <c r="G37" s="185" t="s">
        <v>237</v>
      </c>
      <c r="H37" s="186" t="s">
        <v>51</v>
      </c>
      <c r="I37" s="204" t="s">
        <v>236</v>
      </c>
      <c r="J37" s="186" t="s">
        <v>145</v>
      </c>
      <c r="K37" s="189" t="s">
        <v>30</v>
      </c>
      <c r="L37" s="171" t="s">
        <v>50</v>
      </c>
    </row>
    <row r="38" spans="2:12" ht="15.75">
      <c r="B38" s="216" t="s">
        <v>46</v>
      </c>
      <c r="C38" s="137" t="s">
        <v>99</v>
      </c>
      <c r="D38" s="137"/>
      <c r="E38" s="129" t="s">
        <v>104</v>
      </c>
      <c r="F38" s="217" t="s">
        <v>90</v>
      </c>
      <c r="G38" s="223">
        <f t="shared" si="0"/>
        <v>2527.2000000000003</v>
      </c>
      <c r="H38" s="139">
        <v>1404</v>
      </c>
      <c r="I38" s="224">
        <f t="shared" si="1"/>
        <v>1800</v>
      </c>
      <c r="J38" s="139">
        <v>1125</v>
      </c>
      <c r="K38" s="218" t="s">
        <v>32</v>
      </c>
      <c r="L38" s="157"/>
    </row>
    <row r="39" spans="2:12" ht="15.75">
      <c r="B39" s="94" t="s">
        <v>47</v>
      </c>
      <c r="C39" s="75" t="s">
        <v>99</v>
      </c>
      <c r="D39" s="75"/>
      <c r="E39" s="37" t="s">
        <v>104</v>
      </c>
      <c r="F39" s="37" t="s">
        <v>42</v>
      </c>
      <c r="G39" s="219">
        <f t="shared" si="0"/>
        <v>3790.8</v>
      </c>
      <c r="H39" s="43">
        <v>2106</v>
      </c>
      <c r="I39" s="221">
        <f t="shared" si="1"/>
        <v>2692.8</v>
      </c>
      <c r="J39" s="43">
        <v>1683</v>
      </c>
      <c r="K39" s="108" t="s">
        <v>31</v>
      </c>
      <c r="L39" s="157"/>
    </row>
    <row r="40" spans="2:12" ht="15.75">
      <c r="B40" s="94" t="s">
        <v>57</v>
      </c>
      <c r="C40" s="75">
        <v>2.8</v>
      </c>
      <c r="D40" s="75"/>
      <c r="E40" s="37" t="s">
        <v>104</v>
      </c>
      <c r="F40" s="37" t="s">
        <v>44</v>
      </c>
      <c r="G40" s="219">
        <f t="shared" si="0"/>
        <v>1456.2</v>
      </c>
      <c r="H40" s="43">
        <v>809</v>
      </c>
      <c r="I40" s="221">
        <f t="shared" si="1"/>
        <v>1011.2</v>
      </c>
      <c r="J40" s="43">
        <v>632</v>
      </c>
      <c r="K40" s="108" t="s">
        <v>31</v>
      </c>
      <c r="L40" s="157"/>
    </row>
    <row r="41" spans="2:12" ht="17.25" customHeight="1">
      <c r="B41" s="94" t="s">
        <v>85</v>
      </c>
      <c r="C41" s="76" t="s">
        <v>99</v>
      </c>
      <c r="D41" s="76"/>
      <c r="E41" s="77" t="s">
        <v>117</v>
      </c>
      <c r="F41" s="62" t="s">
        <v>91</v>
      </c>
      <c r="G41" s="219">
        <f t="shared" si="0"/>
        <v>3612.6</v>
      </c>
      <c r="H41" s="43">
        <v>2007</v>
      </c>
      <c r="I41" s="221">
        <f t="shared" si="1"/>
        <v>2571.2000000000003</v>
      </c>
      <c r="J41" s="43">
        <v>1607</v>
      </c>
      <c r="K41" s="108" t="s">
        <v>32</v>
      </c>
      <c r="L41" s="157"/>
    </row>
    <row r="42" spans="2:12" ht="15.75">
      <c r="B42" s="95" t="s">
        <v>59</v>
      </c>
      <c r="C42" s="78" t="s">
        <v>99</v>
      </c>
      <c r="D42" s="78"/>
      <c r="E42" s="79" t="s">
        <v>104</v>
      </c>
      <c r="F42" s="79" t="s">
        <v>44</v>
      </c>
      <c r="G42" s="219">
        <f t="shared" si="0"/>
        <v>1170</v>
      </c>
      <c r="H42" s="80">
        <v>650</v>
      </c>
      <c r="I42" s="221">
        <f t="shared" si="1"/>
        <v>824</v>
      </c>
      <c r="J42" s="80">
        <v>515</v>
      </c>
      <c r="K42" s="106" t="s">
        <v>31</v>
      </c>
      <c r="L42" s="157"/>
    </row>
    <row r="43" spans="2:12" ht="15.75">
      <c r="B43" s="96" t="s">
        <v>86</v>
      </c>
      <c r="C43" s="75" t="s">
        <v>99</v>
      </c>
      <c r="D43" s="75"/>
      <c r="E43" s="81" t="s">
        <v>104</v>
      </c>
      <c r="F43" s="82"/>
      <c r="G43" s="219">
        <f t="shared" si="0"/>
        <v>2527.2000000000003</v>
      </c>
      <c r="H43" s="43">
        <v>1404</v>
      </c>
      <c r="I43" s="221">
        <f t="shared" si="1"/>
        <v>1800</v>
      </c>
      <c r="J43" s="64">
        <v>1125</v>
      </c>
      <c r="K43" s="123" t="s">
        <v>32</v>
      </c>
      <c r="L43" s="157"/>
    </row>
    <row r="44" spans="2:12" ht="15.75">
      <c r="B44" s="96" t="s">
        <v>87</v>
      </c>
      <c r="C44" s="75" t="s">
        <v>99</v>
      </c>
      <c r="D44" s="75"/>
      <c r="E44" s="81" t="s">
        <v>104</v>
      </c>
      <c r="F44" s="82" t="s">
        <v>44</v>
      </c>
      <c r="G44" s="219">
        <f t="shared" si="0"/>
        <v>1616.4</v>
      </c>
      <c r="H44" s="43">
        <v>898</v>
      </c>
      <c r="I44" s="221">
        <f t="shared" si="1"/>
        <v>1174.4</v>
      </c>
      <c r="J44" s="64">
        <v>734</v>
      </c>
      <c r="K44" s="123" t="s">
        <v>31</v>
      </c>
      <c r="L44" s="157"/>
    </row>
    <row r="45" spans="2:12" ht="13.5" customHeight="1">
      <c r="B45" s="96" t="s">
        <v>88</v>
      </c>
      <c r="C45" s="75" t="s">
        <v>99</v>
      </c>
      <c r="D45" s="75"/>
      <c r="E45" s="81" t="s">
        <v>115</v>
      </c>
      <c r="F45" s="82" t="s">
        <v>44</v>
      </c>
      <c r="G45" s="219">
        <f t="shared" si="0"/>
        <v>1434.6000000000001</v>
      </c>
      <c r="H45" s="43">
        <v>797</v>
      </c>
      <c r="I45" s="221">
        <f t="shared" si="1"/>
        <v>1022.4000000000001</v>
      </c>
      <c r="J45" s="64">
        <v>639</v>
      </c>
      <c r="K45" s="123" t="s">
        <v>31</v>
      </c>
      <c r="L45" s="157"/>
    </row>
    <row r="46" spans="2:13" ht="15" customHeight="1" thickBot="1">
      <c r="B46" s="96" t="s">
        <v>89</v>
      </c>
      <c r="C46" s="75" t="s">
        <v>99</v>
      </c>
      <c r="D46" s="75"/>
      <c r="E46" s="81" t="s">
        <v>114</v>
      </c>
      <c r="F46" s="82"/>
      <c r="G46" s="219">
        <f t="shared" si="0"/>
        <v>2511</v>
      </c>
      <c r="H46" s="43">
        <v>1395</v>
      </c>
      <c r="I46" s="221">
        <f t="shared" si="1"/>
        <v>1792</v>
      </c>
      <c r="J46" s="64">
        <v>1120</v>
      </c>
      <c r="K46" s="108" t="s">
        <v>31</v>
      </c>
      <c r="L46" s="158"/>
      <c r="M46" s="12"/>
    </row>
    <row r="47" spans="2:13" ht="22.5" customHeight="1" thickBot="1">
      <c r="B47" s="97" t="s">
        <v>84</v>
      </c>
      <c r="C47" s="76" t="s">
        <v>99</v>
      </c>
      <c r="D47" s="76"/>
      <c r="E47" s="37" t="s">
        <v>104</v>
      </c>
      <c r="F47" s="37" t="s">
        <v>44</v>
      </c>
      <c r="G47" s="219">
        <f t="shared" si="0"/>
        <v>680.4</v>
      </c>
      <c r="H47" s="43">
        <v>378</v>
      </c>
      <c r="I47" s="221">
        <f t="shared" si="1"/>
        <v>483.20000000000005</v>
      </c>
      <c r="J47" s="64">
        <v>302</v>
      </c>
      <c r="K47" s="106" t="s">
        <v>31</v>
      </c>
      <c r="L47" s="127"/>
      <c r="M47" s="12"/>
    </row>
    <row r="48" spans="2:13" ht="14.25" customHeight="1">
      <c r="B48" s="97" t="s">
        <v>58</v>
      </c>
      <c r="C48" s="37" t="s">
        <v>99</v>
      </c>
      <c r="D48" s="37"/>
      <c r="E48" s="37" t="s">
        <v>104</v>
      </c>
      <c r="F48" s="37" t="s">
        <v>44</v>
      </c>
      <c r="G48" s="219">
        <f t="shared" si="0"/>
        <v>511.2</v>
      </c>
      <c r="H48" s="38">
        <v>284</v>
      </c>
      <c r="I48" s="221">
        <f t="shared" si="1"/>
        <v>368</v>
      </c>
      <c r="J48" s="64">
        <v>230</v>
      </c>
      <c r="K48" s="106" t="s">
        <v>31</v>
      </c>
      <c r="L48" s="156"/>
      <c r="M48" s="12"/>
    </row>
    <row r="49" spans="2:13" ht="13.5" customHeight="1" thickBot="1">
      <c r="B49" s="97" t="s">
        <v>143</v>
      </c>
      <c r="C49" s="37" t="s">
        <v>103</v>
      </c>
      <c r="D49" s="37"/>
      <c r="E49" s="37" t="s">
        <v>104</v>
      </c>
      <c r="F49" s="37" t="s">
        <v>44</v>
      </c>
      <c r="G49" s="219">
        <f t="shared" si="0"/>
        <v>576</v>
      </c>
      <c r="H49" s="38">
        <v>320</v>
      </c>
      <c r="I49" s="221">
        <f t="shared" si="1"/>
        <v>411.20000000000005</v>
      </c>
      <c r="J49" s="64">
        <v>257</v>
      </c>
      <c r="K49" s="106" t="s">
        <v>197</v>
      </c>
      <c r="L49" s="158"/>
      <c r="M49" s="12"/>
    </row>
    <row r="50" spans="2:13" ht="15" customHeight="1">
      <c r="B50" s="98" t="s">
        <v>79</v>
      </c>
      <c r="C50" s="74"/>
      <c r="D50" s="36" t="s">
        <v>100</v>
      </c>
      <c r="E50" s="37" t="s">
        <v>105</v>
      </c>
      <c r="F50" s="37" t="s">
        <v>82</v>
      </c>
      <c r="G50" s="219">
        <f t="shared" si="0"/>
        <v>1499.4</v>
      </c>
      <c r="H50" s="38">
        <v>833</v>
      </c>
      <c r="I50" s="221">
        <f t="shared" si="1"/>
        <v>1148.8</v>
      </c>
      <c r="J50" s="64">
        <v>718</v>
      </c>
      <c r="K50" s="106" t="s">
        <v>32</v>
      </c>
      <c r="L50" s="166"/>
      <c r="M50" s="12"/>
    </row>
    <row r="51" spans="2:12" ht="15.75" customHeight="1">
      <c r="B51" s="98" t="s">
        <v>80</v>
      </c>
      <c r="C51" s="74"/>
      <c r="D51" s="36" t="s">
        <v>100</v>
      </c>
      <c r="E51" s="37" t="s">
        <v>105</v>
      </c>
      <c r="F51" s="37" t="s">
        <v>82</v>
      </c>
      <c r="G51" s="219">
        <f t="shared" si="0"/>
        <v>1499.4</v>
      </c>
      <c r="H51" s="38">
        <v>833</v>
      </c>
      <c r="I51" s="221">
        <f t="shared" si="1"/>
        <v>1148.8</v>
      </c>
      <c r="J51" s="64">
        <v>718</v>
      </c>
      <c r="K51" s="106" t="s">
        <v>32</v>
      </c>
      <c r="L51" s="167"/>
    </row>
    <row r="52" spans="2:12" ht="15" customHeight="1">
      <c r="B52" s="98" t="s">
        <v>81</v>
      </c>
      <c r="C52" s="74"/>
      <c r="D52" s="36" t="s">
        <v>100</v>
      </c>
      <c r="E52" s="37" t="s">
        <v>105</v>
      </c>
      <c r="F52" s="37" t="s">
        <v>83</v>
      </c>
      <c r="G52" s="219">
        <f t="shared" si="0"/>
        <v>1499.4</v>
      </c>
      <c r="H52" s="38">
        <v>833</v>
      </c>
      <c r="I52" s="221">
        <f t="shared" si="1"/>
        <v>1148.8</v>
      </c>
      <c r="J52" s="64">
        <v>718</v>
      </c>
      <c r="K52" s="106" t="s">
        <v>32</v>
      </c>
      <c r="L52" s="167"/>
    </row>
    <row r="53" spans="2:12" ht="26.25" customHeight="1">
      <c r="B53" s="97" t="s">
        <v>48</v>
      </c>
      <c r="C53" s="74"/>
      <c r="D53" s="37" t="s">
        <v>101</v>
      </c>
      <c r="E53" s="83" t="s">
        <v>106</v>
      </c>
      <c r="F53" s="37" t="s">
        <v>52</v>
      </c>
      <c r="G53" s="219">
        <f t="shared" si="0"/>
        <v>1944</v>
      </c>
      <c r="H53" s="43">
        <v>1080</v>
      </c>
      <c r="I53" s="221">
        <f t="shared" si="1"/>
        <v>1436.8000000000002</v>
      </c>
      <c r="J53" s="64">
        <v>898</v>
      </c>
      <c r="K53" s="108" t="s">
        <v>32</v>
      </c>
      <c r="L53" s="167"/>
    </row>
    <row r="54" spans="2:13" ht="27" customHeight="1">
      <c r="B54" s="97" t="s">
        <v>49</v>
      </c>
      <c r="C54" s="74"/>
      <c r="D54" s="37" t="s">
        <v>102</v>
      </c>
      <c r="E54" s="84" t="s">
        <v>106</v>
      </c>
      <c r="F54" s="37" t="s">
        <v>44</v>
      </c>
      <c r="G54" s="219">
        <f t="shared" si="0"/>
        <v>1944</v>
      </c>
      <c r="H54" s="43">
        <v>1080</v>
      </c>
      <c r="I54" s="221">
        <f t="shared" si="1"/>
        <v>1436.8000000000002</v>
      </c>
      <c r="J54" s="64">
        <v>898</v>
      </c>
      <c r="K54" s="106" t="s">
        <v>32</v>
      </c>
      <c r="L54" s="167"/>
      <c r="M54" s="12"/>
    </row>
    <row r="55" spans="2:12" ht="15.75">
      <c r="B55" s="97" t="s">
        <v>60</v>
      </c>
      <c r="C55" s="74"/>
      <c r="D55" s="37" t="s">
        <v>101</v>
      </c>
      <c r="E55" s="85" t="s">
        <v>110</v>
      </c>
      <c r="F55" s="37" t="s">
        <v>64</v>
      </c>
      <c r="G55" s="219">
        <f t="shared" si="0"/>
        <v>2187</v>
      </c>
      <c r="H55" s="43">
        <v>1215</v>
      </c>
      <c r="I55" s="221">
        <f t="shared" si="1"/>
        <v>1736</v>
      </c>
      <c r="J55" s="64">
        <v>1085</v>
      </c>
      <c r="K55" s="106" t="s">
        <v>32</v>
      </c>
      <c r="L55" s="167"/>
    </row>
    <row r="56" spans="2:12" ht="15" customHeight="1">
      <c r="B56" s="97" t="s">
        <v>61</v>
      </c>
      <c r="C56" s="74"/>
      <c r="D56" s="37" t="s">
        <v>101</v>
      </c>
      <c r="E56" s="85" t="s">
        <v>110</v>
      </c>
      <c r="F56" s="37" t="s">
        <v>65</v>
      </c>
      <c r="G56" s="219">
        <f t="shared" si="0"/>
        <v>2187</v>
      </c>
      <c r="H56" s="43">
        <v>1215</v>
      </c>
      <c r="I56" s="221">
        <f t="shared" si="1"/>
        <v>1736</v>
      </c>
      <c r="J56" s="64">
        <v>1085</v>
      </c>
      <c r="K56" s="106" t="s">
        <v>32</v>
      </c>
      <c r="L56" s="167"/>
    </row>
    <row r="57" spans="2:13" ht="15.75">
      <c r="B57" s="97" t="s">
        <v>62</v>
      </c>
      <c r="C57" s="74"/>
      <c r="D57" s="37" t="s">
        <v>101</v>
      </c>
      <c r="E57" s="85" t="s">
        <v>110</v>
      </c>
      <c r="F57" s="37" t="s">
        <v>44</v>
      </c>
      <c r="G57" s="219">
        <f t="shared" si="0"/>
        <v>2187</v>
      </c>
      <c r="H57" s="43">
        <v>1215</v>
      </c>
      <c r="I57" s="221">
        <f t="shared" si="1"/>
        <v>1736</v>
      </c>
      <c r="J57" s="64">
        <v>1085</v>
      </c>
      <c r="K57" s="106" t="s">
        <v>32</v>
      </c>
      <c r="L57" s="167"/>
      <c r="M57" s="12"/>
    </row>
    <row r="58" spans="2:12" ht="14.25" customHeight="1">
      <c r="B58" s="97" t="s">
        <v>63</v>
      </c>
      <c r="C58" s="74"/>
      <c r="D58" s="37" t="s">
        <v>101</v>
      </c>
      <c r="E58" s="85" t="s">
        <v>110</v>
      </c>
      <c r="F58" s="37" t="s">
        <v>44</v>
      </c>
      <c r="G58" s="219">
        <f t="shared" si="0"/>
        <v>2008.8</v>
      </c>
      <c r="H58" s="43">
        <v>1116</v>
      </c>
      <c r="I58" s="221">
        <f t="shared" si="1"/>
        <v>1640</v>
      </c>
      <c r="J58" s="64">
        <v>1025</v>
      </c>
      <c r="K58" s="106" t="s">
        <v>32</v>
      </c>
      <c r="L58" s="167"/>
    </row>
    <row r="59" spans="2:12" ht="15.75">
      <c r="B59" s="99" t="s">
        <v>74</v>
      </c>
      <c r="C59" s="74"/>
      <c r="D59" s="36" t="s">
        <v>100</v>
      </c>
      <c r="E59" s="37" t="s">
        <v>104</v>
      </c>
      <c r="F59" s="62" t="s">
        <v>190</v>
      </c>
      <c r="G59" s="219">
        <f t="shared" si="0"/>
        <v>1827</v>
      </c>
      <c r="H59" s="38">
        <v>1015</v>
      </c>
      <c r="I59" s="221">
        <f t="shared" si="1"/>
        <v>1496</v>
      </c>
      <c r="J59" s="64">
        <v>935</v>
      </c>
      <c r="K59" s="106" t="s">
        <v>32</v>
      </c>
      <c r="L59" s="167"/>
    </row>
    <row r="60" spans="2:12" ht="15.75">
      <c r="B60" s="99" t="s">
        <v>75</v>
      </c>
      <c r="C60" s="74"/>
      <c r="D60" s="36" t="s">
        <v>100</v>
      </c>
      <c r="E60" s="37" t="s">
        <v>104</v>
      </c>
      <c r="F60" s="62" t="s">
        <v>175</v>
      </c>
      <c r="G60" s="219">
        <f t="shared" si="0"/>
        <v>1827</v>
      </c>
      <c r="H60" s="38">
        <v>1015</v>
      </c>
      <c r="I60" s="221">
        <f t="shared" si="1"/>
        <v>1496</v>
      </c>
      <c r="J60" s="64">
        <v>935</v>
      </c>
      <c r="K60" s="106" t="s">
        <v>32</v>
      </c>
      <c r="L60" s="167"/>
    </row>
    <row r="61" spans="2:13" ht="17.25" customHeight="1">
      <c r="B61" s="99" t="s">
        <v>76</v>
      </c>
      <c r="C61" s="74"/>
      <c r="D61" s="36" t="s">
        <v>100</v>
      </c>
      <c r="E61" s="37" t="s">
        <v>104</v>
      </c>
      <c r="F61" s="62" t="s">
        <v>176</v>
      </c>
      <c r="G61" s="219">
        <f t="shared" si="0"/>
        <v>1827</v>
      </c>
      <c r="H61" s="38">
        <v>1015</v>
      </c>
      <c r="I61" s="221">
        <f t="shared" si="1"/>
        <v>1496</v>
      </c>
      <c r="J61" s="64">
        <v>935</v>
      </c>
      <c r="K61" s="106" t="s">
        <v>32</v>
      </c>
      <c r="L61" s="167"/>
      <c r="M61" s="12"/>
    </row>
    <row r="62" spans="2:13" ht="17.25" customHeight="1">
      <c r="B62" s="136" t="s">
        <v>77</v>
      </c>
      <c r="C62" s="125"/>
      <c r="D62" s="128" t="s">
        <v>100</v>
      </c>
      <c r="E62" s="89" t="s">
        <v>104</v>
      </c>
      <c r="F62" s="135" t="s">
        <v>177</v>
      </c>
      <c r="G62" s="220">
        <f t="shared" si="0"/>
        <v>1827</v>
      </c>
      <c r="H62" s="91">
        <v>1015</v>
      </c>
      <c r="I62" s="222">
        <f t="shared" si="1"/>
        <v>1496</v>
      </c>
      <c r="J62" s="92">
        <v>935</v>
      </c>
      <c r="K62" s="134" t="s">
        <v>32</v>
      </c>
      <c r="L62" s="164"/>
      <c r="M62" s="12"/>
    </row>
    <row r="63" spans="2:13" ht="0.75" customHeight="1">
      <c r="B63" s="191"/>
      <c r="C63" s="192"/>
      <c r="D63" s="193"/>
      <c r="E63" s="194"/>
      <c r="F63" s="195"/>
      <c r="G63" s="196"/>
      <c r="H63" s="197"/>
      <c r="I63" s="198"/>
      <c r="J63" s="198"/>
      <c r="K63" s="193"/>
      <c r="L63" s="199"/>
      <c r="M63" s="12"/>
    </row>
    <row r="64" spans="2:13" ht="93.75" customHeight="1" thickBot="1">
      <c r="B64" s="27"/>
      <c r="C64" s="2"/>
      <c r="D64" s="28"/>
      <c r="E64" s="29"/>
      <c r="F64" s="35"/>
      <c r="G64" s="174"/>
      <c r="H64" s="30"/>
      <c r="I64" s="175"/>
      <c r="J64" s="175"/>
      <c r="K64" s="28"/>
      <c r="L64" s="31"/>
      <c r="M64" s="12"/>
    </row>
    <row r="65" spans="2:12" ht="54.75" thickBot="1">
      <c r="B65" s="184" t="s">
        <v>1</v>
      </c>
      <c r="C65" s="170" t="s">
        <v>2</v>
      </c>
      <c r="D65" s="170" t="s">
        <v>118</v>
      </c>
      <c r="E65" s="170" t="s">
        <v>3</v>
      </c>
      <c r="F65" s="170" t="s">
        <v>29</v>
      </c>
      <c r="G65" s="201" t="s">
        <v>238</v>
      </c>
      <c r="H65" s="186" t="s">
        <v>51</v>
      </c>
      <c r="I65" s="204" t="s">
        <v>239</v>
      </c>
      <c r="J65" s="202" t="s">
        <v>170</v>
      </c>
      <c r="K65" s="203" t="s">
        <v>30</v>
      </c>
      <c r="L65" s="171" t="s">
        <v>50</v>
      </c>
    </row>
    <row r="66" spans="2:12" ht="15.75">
      <c r="B66" s="200" t="s">
        <v>66</v>
      </c>
      <c r="C66" s="133"/>
      <c r="D66" s="133" t="s">
        <v>100</v>
      </c>
      <c r="E66" s="129" t="s">
        <v>104</v>
      </c>
      <c r="F66" s="129" t="s">
        <v>160</v>
      </c>
      <c r="G66" s="223">
        <f aca="true" t="shared" si="2" ref="G66:G113">H66*180%</f>
        <v>3069</v>
      </c>
      <c r="H66" s="130">
        <v>1705</v>
      </c>
      <c r="I66" s="224">
        <f aca="true" t="shared" si="3" ref="I66:I113">J66*160%</f>
        <v>2376</v>
      </c>
      <c r="J66" s="130">
        <v>1485</v>
      </c>
      <c r="K66" s="131" t="s">
        <v>32</v>
      </c>
      <c r="L66" s="157"/>
    </row>
    <row r="67" spans="2:12" ht="15.75">
      <c r="B67" s="100" t="s">
        <v>67</v>
      </c>
      <c r="C67" s="36"/>
      <c r="D67" s="36" t="s">
        <v>100</v>
      </c>
      <c r="E67" s="37" t="s">
        <v>104</v>
      </c>
      <c r="F67" s="37" t="s">
        <v>78</v>
      </c>
      <c r="G67" s="219">
        <f t="shared" si="2"/>
        <v>3069</v>
      </c>
      <c r="H67" s="38">
        <v>1705</v>
      </c>
      <c r="I67" s="221">
        <f t="shared" si="3"/>
        <v>2376</v>
      </c>
      <c r="J67" s="38">
        <v>1485</v>
      </c>
      <c r="K67" s="106" t="s">
        <v>32</v>
      </c>
      <c r="L67" s="157"/>
    </row>
    <row r="68" spans="2:12" ht="25.5">
      <c r="B68" s="100" t="s">
        <v>68</v>
      </c>
      <c r="C68" s="36"/>
      <c r="D68" s="36" t="s">
        <v>100</v>
      </c>
      <c r="E68" s="37" t="s">
        <v>104</v>
      </c>
      <c r="F68" s="37" t="s">
        <v>161</v>
      </c>
      <c r="G68" s="219">
        <f t="shared" si="2"/>
        <v>3069</v>
      </c>
      <c r="H68" s="38">
        <v>1705</v>
      </c>
      <c r="I68" s="221">
        <f t="shared" si="3"/>
        <v>2376</v>
      </c>
      <c r="J68" s="38">
        <v>1485</v>
      </c>
      <c r="K68" s="106" t="s">
        <v>32</v>
      </c>
      <c r="L68" s="157"/>
    </row>
    <row r="69" spans="2:12" ht="15.75">
      <c r="B69" s="100" t="s">
        <v>69</v>
      </c>
      <c r="C69" s="36"/>
      <c r="D69" s="36" t="s">
        <v>100</v>
      </c>
      <c r="E69" s="37" t="s">
        <v>104</v>
      </c>
      <c r="F69" s="37" t="s">
        <v>70</v>
      </c>
      <c r="G69" s="219">
        <f t="shared" si="2"/>
        <v>3069</v>
      </c>
      <c r="H69" s="38">
        <v>1705</v>
      </c>
      <c r="I69" s="221">
        <f t="shared" si="3"/>
        <v>2376</v>
      </c>
      <c r="J69" s="38">
        <v>1485</v>
      </c>
      <c r="K69" s="106" t="s">
        <v>32</v>
      </c>
      <c r="L69" s="157"/>
    </row>
    <row r="70" spans="2:12" ht="25.5">
      <c r="B70" s="100" t="s">
        <v>71</v>
      </c>
      <c r="C70" s="36"/>
      <c r="D70" s="36" t="s">
        <v>100</v>
      </c>
      <c r="E70" s="37" t="s">
        <v>104</v>
      </c>
      <c r="F70" s="37" t="s">
        <v>72</v>
      </c>
      <c r="G70" s="219">
        <f t="shared" si="2"/>
        <v>3069</v>
      </c>
      <c r="H70" s="38">
        <v>1705</v>
      </c>
      <c r="I70" s="221">
        <f t="shared" si="3"/>
        <v>2376</v>
      </c>
      <c r="J70" s="38">
        <v>1485</v>
      </c>
      <c r="K70" s="106" t="s">
        <v>32</v>
      </c>
      <c r="L70" s="157"/>
    </row>
    <row r="71" spans="2:22" ht="15.75">
      <c r="B71" s="100" t="s">
        <v>73</v>
      </c>
      <c r="C71" s="36"/>
      <c r="D71" s="36" t="s">
        <v>100</v>
      </c>
      <c r="E71" s="37" t="s">
        <v>104</v>
      </c>
      <c r="F71" s="37" t="s">
        <v>44</v>
      </c>
      <c r="G71" s="219">
        <f t="shared" si="2"/>
        <v>3069</v>
      </c>
      <c r="H71" s="38">
        <v>1705</v>
      </c>
      <c r="I71" s="221">
        <f t="shared" si="3"/>
        <v>2376</v>
      </c>
      <c r="J71" s="38">
        <v>1485</v>
      </c>
      <c r="K71" s="106" t="s">
        <v>32</v>
      </c>
      <c r="L71" s="157"/>
      <c r="N71" s="51"/>
      <c r="O71" s="28"/>
      <c r="P71" s="28"/>
      <c r="Q71" s="52"/>
      <c r="R71" s="35"/>
      <c r="S71" s="30"/>
      <c r="T71" s="30"/>
      <c r="U71" s="28"/>
      <c r="V71" s="2"/>
    </row>
    <row r="72" spans="2:12" ht="15.75">
      <c r="B72" s="97" t="s">
        <v>150</v>
      </c>
      <c r="C72" s="36"/>
      <c r="D72" s="36" t="s">
        <v>100</v>
      </c>
      <c r="E72" s="37" t="s">
        <v>104</v>
      </c>
      <c r="F72" s="37" t="s">
        <v>44</v>
      </c>
      <c r="G72" s="219">
        <f t="shared" si="2"/>
        <v>1618.2</v>
      </c>
      <c r="H72" s="38">
        <v>899</v>
      </c>
      <c r="I72" s="221">
        <f t="shared" si="3"/>
        <v>1238.4</v>
      </c>
      <c r="J72" s="38">
        <v>774</v>
      </c>
      <c r="K72" s="106" t="s">
        <v>32</v>
      </c>
      <c r="L72" s="155"/>
    </row>
    <row r="73" spans="2:12" ht="15.75">
      <c r="B73" s="97" t="s">
        <v>55</v>
      </c>
      <c r="C73" s="37"/>
      <c r="D73" s="37" t="s">
        <v>100</v>
      </c>
      <c r="E73" s="77" t="s">
        <v>107</v>
      </c>
      <c r="F73" s="37"/>
      <c r="G73" s="219">
        <f t="shared" si="2"/>
        <v>2223</v>
      </c>
      <c r="H73" s="38">
        <v>1235</v>
      </c>
      <c r="I73" s="221">
        <f t="shared" si="3"/>
        <v>1576</v>
      </c>
      <c r="J73" s="38">
        <v>985</v>
      </c>
      <c r="K73" s="106" t="s">
        <v>32</v>
      </c>
      <c r="L73" s="155"/>
    </row>
    <row r="74" spans="2:13" ht="16.5" thickBot="1">
      <c r="B74" s="97" t="s">
        <v>53</v>
      </c>
      <c r="C74" s="36"/>
      <c r="D74" s="36" t="s">
        <v>100</v>
      </c>
      <c r="E74" s="77" t="s">
        <v>107</v>
      </c>
      <c r="F74" s="62" t="s">
        <v>148</v>
      </c>
      <c r="G74" s="219">
        <f t="shared" si="2"/>
        <v>2223</v>
      </c>
      <c r="H74" s="38">
        <v>1235</v>
      </c>
      <c r="I74" s="221">
        <f t="shared" si="3"/>
        <v>1576</v>
      </c>
      <c r="J74" s="38">
        <v>985</v>
      </c>
      <c r="K74" s="106" t="s">
        <v>32</v>
      </c>
      <c r="L74" s="165"/>
      <c r="M74" s="12"/>
    </row>
    <row r="75" spans="2:12" ht="30.75" customHeight="1" thickBot="1">
      <c r="B75" s="97" t="s">
        <v>54</v>
      </c>
      <c r="C75" s="36"/>
      <c r="D75" s="36" t="s">
        <v>100</v>
      </c>
      <c r="E75" s="40" t="s">
        <v>107</v>
      </c>
      <c r="F75" s="37"/>
      <c r="G75" s="219">
        <f t="shared" si="2"/>
        <v>2223</v>
      </c>
      <c r="H75" s="38">
        <v>1235</v>
      </c>
      <c r="I75" s="221">
        <f t="shared" si="3"/>
        <v>1576</v>
      </c>
      <c r="J75" s="38">
        <v>985</v>
      </c>
      <c r="K75" s="106" t="s">
        <v>32</v>
      </c>
      <c r="L75" s="132"/>
    </row>
    <row r="76" spans="2:12" ht="12.75" customHeight="1">
      <c r="B76" s="97" t="s">
        <v>164</v>
      </c>
      <c r="C76" s="36"/>
      <c r="D76" s="36" t="s">
        <v>100</v>
      </c>
      <c r="E76" s="37" t="s">
        <v>104</v>
      </c>
      <c r="F76" s="62" t="s">
        <v>167</v>
      </c>
      <c r="G76" s="219">
        <f t="shared" si="2"/>
        <v>1170</v>
      </c>
      <c r="H76" s="38">
        <v>650</v>
      </c>
      <c r="I76" s="221">
        <f t="shared" si="3"/>
        <v>880</v>
      </c>
      <c r="J76" s="38">
        <v>550</v>
      </c>
      <c r="K76" s="106"/>
      <c r="L76" s="22"/>
    </row>
    <row r="77" spans="2:12" ht="12.75" customHeight="1">
      <c r="B77" s="97" t="s">
        <v>165</v>
      </c>
      <c r="C77" s="36"/>
      <c r="D77" s="36" t="s">
        <v>100</v>
      </c>
      <c r="E77" s="37" t="s">
        <v>104</v>
      </c>
      <c r="F77" s="62" t="s">
        <v>169</v>
      </c>
      <c r="G77" s="219">
        <f t="shared" si="2"/>
        <v>1170</v>
      </c>
      <c r="H77" s="38">
        <v>650</v>
      </c>
      <c r="I77" s="221">
        <f t="shared" si="3"/>
        <v>880</v>
      </c>
      <c r="J77" s="38">
        <v>550</v>
      </c>
      <c r="K77" s="106"/>
      <c r="L77" s="22"/>
    </row>
    <row r="78" spans="2:12" ht="12.75" customHeight="1" thickBot="1">
      <c r="B78" s="97" t="s">
        <v>166</v>
      </c>
      <c r="C78" s="36"/>
      <c r="D78" s="36" t="s">
        <v>100</v>
      </c>
      <c r="E78" s="37" t="s">
        <v>104</v>
      </c>
      <c r="F78" s="62" t="s">
        <v>168</v>
      </c>
      <c r="G78" s="219">
        <f t="shared" si="2"/>
        <v>1170</v>
      </c>
      <c r="H78" s="38">
        <v>650</v>
      </c>
      <c r="I78" s="221">
        <f t="shared" si="3"/>
        <v>880</v>
      </c>
      <c r="J78" s="38">
        <v>550</v>
      </c>
      <c r="K78" s="106"/>
      <c r="L78" s="22"/>
    </row>
    <row r="79" spans="2:12" ht="15.75">
      <c r="B79" s="101" t="s">
        <v>92</v>
      </c>
      <c r="C79" s="44" t="s">
        <v>103</v>
      </c>
      <c r="D79" s="44"/>
      <c r="E79" s="45" t="s">
        <v>104</v>
      </c>
      <c r="F79" s="45" t="s">
        <v>172</v>
      </c>
      <c r="G79" s="219">
        <f t="shared" si="2"/>
        <v>4001.4</v>
      </c>
      <c r="H79" s="38">
        <v>2223</v>
      </c>
      <c r="I79" s="221">
        <f t="shared" si="3"/>
        <v>3152</v>
      </c>
      <c r="J79" s="38">
        <v>1970</v>
      </c>
      <c r="K79" s="107" t="s">
        <v>196</v>
      </c>
      <c r="L79" s="161"/>
    </row>
    <row r="80" spans="2:12" ht="15.75">
      <c r="B80" s="101" t="s">
        <v>93</v>
      </c>
      <c r="C80" s="46" t="s">
        <v>103</v>
      </c>
      <c r="D80" s="46"/>
      <c r="E80" s="45" t="s">
        <v>104</v>
      </c>
      <c r="F80" s="45"/>
      <c r="G80" s="219">
        <f t="shared" si="2"/>
        <v>1020.6</v>
      </c>
      <c r="H80" s="38">
        <v>567</v>
      </c>
      <c r="I80" s="221">
        <f t="shared" si="3"/>
        <v>728</v>
      </c>
      <c r="J80" s="38">
        <v>455</v>
      </c>
      <c r="K80" s="108" t="s">
        <v>31</v>
      </c>
      <c r="L80" s="159"/>
    </row>
    <row r="81" spans="2:12" ht="15.75">
      <c r="B81" s="101" t="s">
        <v>94</v>
      </c>
      <c r="C81" s="45" t="s">
        <v>103</v>
      </c>
      <c r="D81" s="45"/>
      <c r="E81" s="45" t="s">
        <v>116</v>
      </c>
      <c r="F81" s="45"/>
      <c r="G81" s="219">
        <f t="shared" si="2"/>
        <v>1240.2</v>
      </c>
      <c r="H81" s="38">
        <v>689</v>
      </c>
      <c r="I81" s="221">
        <f t="shared" si="3"/>
        <v>878.4000000000001</v>
      </c>
      <c r="J81" s="38">
        <v>549</v>
      </c>
      <c r="K81" s="108" t="s">
        <v>31</v>
      </c>
      <c r="L81" s="22"/>
    </row>
    <row r="82" spans="2:12" ht="15.75">
      <c r="B82" s="94" t="s">
        <v>95</v>
      </c>
      <c r="C82" s="45" t="s">
        <v>103</v>
      </c>
      <c r="D82" s="45"/>
      <c r="E82" s="45" t="s">
        <v>116</v>
      </c>
      <c r="F82" s="45"/>
      <c r="G82" s="219">
        <f t="shared" si="2"/>
        <v>1134</v>
      </c>
      <c r="H82" s="86">
        <v>630</v>
      </c>
      <c r="I82" s="221">
        <f t="shared" si="3"/>
        <v>806.4000000000001</v>
      </c>
      <c r="J82" s="86">
        <v>504</v>
      </c>
      <c r="K82" s="108" t="s">
        <v>31</v>
      </c>
      <c r="L82" s="22"/>
    </row>
    <row r="83" spans="2:15" ht="12.75" customHeight="1" thickBot="1">
      <c r="B83" s="94" t="s">
        <v>96</v>
      </c>
      <c r="C83" s="45" t="s">
        <v>103</v>
      </c>
      <c r="D83" s="45"/>
      <c r="E83" s="45" t="s">
        <v>116</v>
      </c>
      <c r="F83" s="45"/>
      <c r="G83" s="219">
        <f t="shared" si="2"/>
        <v>1474.2</v>
      </c>
      <c r="H83" s="38">
        <v>819</v>
      </c>
      <c r="I83" s="221">
        <f t="shared" si="3"/>
        <v>1044.8</v>
      </c>
      <c r="J83" s="38">
        <v>653</v>
      </c>
      <c r="K83" s="108" t="s">
        <v>31</v>
      </c>
      <c r="L83" s="22"/>
      <c r="O83" s="2"/>
    </row>
    <row r="84" spans="2:15" ht="12.75" customHeight="1" thickBot="1">
      <c r="B84" s="94" t="s">
        <v>178</v>
      </c>
      <c r="C84" s="45"/>
      <c r="D84" s="45" t="s">
        <v>179</v>
      </c>
      <c r="E84" s="45" t="s">
        <v>104</v>
      </c>
      <c r="F84" s="45" t="s">
        <v>218</v>
      </c>
      <c r="G84" s="219">
        <f t="shared" si="2"/>
        <v>2277</v>
      </c>
      <c r="H84" s="38">
        <v>1265</v>
      </c>
      <c r="I84" s="221">
        <f t="shared" si="3"/>
        <v>1592</v>
      </c>
      <c r="J84" s="38">
        <v>995</v>
      </c>
      <c r="K84" s="108" t="s">
        <v>32</v>
      </c>
      <c r="L84" s="132"/>
      <c r="O84" s="2"/>
    </row>
    <row r="85" spans="2:12" ht="15.75">
      <c r="B85" s="102" t="s">
        <v>154</v>
      </c>
      <c r="C85" s="37"/>
      <c r="D85" s="37" t="s">
        <v>157</v>
      </c>
      <c r="E85" s="37" t="s">
        <v>156</v>
      </c>
      <c r="F85" s="62" t="s">
        <v>155</v>
      </c>
      <c r="G85" s="219">
        <f t="shared" si="2"/>
        <v>2187</v>
      </c>
      <c r="H85" s="38">
        <v>1215</v>
      </c>
      <c r="I85" s="221">
        <f t="shared" si="3"/>
        <v>1555.2</v>
      </c>
      <c r="J85" s="38">
        <v>972</v>
      </c>
      <c r="K85" s="109"/>
      <c r="L85" s="57"/>
    </row>
    <row r="86" spans="2:12" ht="15.75">
      <c r="B86" s="102" t="s">
        <v>151</v>
      </c>
      <c r="C86" s="37"/>
      <c r="D86" s="37" t="s">
        <v>157</v>
      </c>
      <c r="E86" s="37" t="s">
        <v>156</v>
      </c>
      <c r="F86" s="62"/>
      <c r="G86" s="219">
        <f t="shared" si="2"/>
        <v>2187</v>
      </c>
      <c r="H86" s="38">
        <v>1215</v>
      </c>
      <c r="I86" s="221">
        <f t="shared" si="3"/>
        <v>1555.2</v>
      </c>
      <c r="J86" s="38">
        <v>972</v>
      </c>
      <c r="K86" s="109"/>
      <c r="L86" s="58" t="s">
        <v>207</v>
      </c>
    </row>
    <row r="87" spans="2:12" ht="16.5" thickBot="1">
      <c r="B87" s="102" t="s">
        <v>152</v>
      </c>
      <c r="C87" s="37"/>
      <c r="D87" s="37" t="s">
        <v>157</v>
      </c>
      <c r="E87" s="37" t="s">
        <v>156</v>
      </c>
      <c r="F87" s="62"/>
      <c r="G87" s="219">
        <f t="shared" si="2"/>
        <v>2187</v>
      </c>
      <c r="H87" s="38">
        <v>1215</v>
      </c>
      <c r="I87" s="221">
        <f t="shared" si="3"/>
        <v>1555.2</v>
      </c>
      <c r="J87" s="38">
        <v>972</v>
      </c>
      <c r="K87" s="109"/>
      <c r="L87" s="59"/>
    </row>
    <row r="88" spans="2:12" ht="20.25" customHeight="1">
      <c r="B88" s="95" t="s">
        <v>97</v>
      </c>
      <c r="C88" s="79" t="s">
        <v>103</v>
      </c>
      <c r="D88" s="79"/>
      <c r="E88" s="79" t="s">
        <v>104</v>
      </c>
      <c r="F88" s="79" t="s">
        <v>44</v>
      </c>
      <c r="G88" s="219">
        <f t="shared" si="2"/>
        <v>1150.2</v>
      </c>
      <c r="H88" s="80">
        <v>639</v>
      </c>
      <c r="I88" s="221">
        <f t="shared" si="3"/>
        <v>816</v>
      </c>
      <c r="J88" s="80">
        <v>510</v>
      </c>
      <c r="K88" s="108" t="s">
        <v>31</v>
      </c>
      <c r="L88" s="33"/>
    </row>
    <row r="89" spans="2:12" ht="24.75" customHeight="1">
      <c r="B89" s="95" t="s">
        <v>98</v>
      </c>
      <c r="C89" s="79" t="s">
        <v>103</v>
      </c>
      <c r="D89" s="79"/>
      <c r="E89" s="79" t="s">
        <v>104</v>
      </c>
      <c r="F89" s="79" t="s">
        <v>44</v>
      </c>
      <c r="G89" s="219">
        <f t="shared" si="2"/>
        <v>1044</v>
      </c>
      <c r="H89" s="80">
        <v>580</v>
      </c>
      <c r="I89" s="221">
        <f t="shared" si="3"/>
        <v>742.4000000000001</v>
      </c>
      <c r="J89" s="80">
        <v>464</v>
      </c>
      <c r="K89" s="108" t="s">
        <v>31</v>
      </c>
      <c r="L89" s="22"/>
    </row>
    <row r="90" spans="2:12" ht="25.5" customHeight="1" thickBot="1">
      <c r="B90" s="103" t="s">
        <v>120</v>
      </c>
      <c r="C90" s="104" t="s">
        <v>121</v>
      </c>
      <c r="D90" s="88"/>
      <c r="E90" s="88" t="s">
        <v>149</v>
      </c>
      <c r="F90" s="88" t="s">
        <v>223</v>
      </c>
      <c r="G90" s="220">
        <f t="shared" si="2"/>
        <v>1863</v>
      </c>
      <c r="H90" s="91">
        <v>1035</v>
      </c>
      <c r="I90" s="222">
        <f t="shared" si="3"/>
        <v>1289.6000000000001</v>
      </c>
      <c r="J90" s="91">
        <v>806</v>
      </c>
      <c r="K90" s="134" t="s">
        <v>195</v>
      </c>
      <c r="L90" s="22"/>
    </row>
    <row r="91" spans="6:12" ht="84" customHeight="1" thickBot="1">
      <c r="F91" s="183" t="s">
        <v>119</v>
      </c>
      <c r="G91" s="177"/>
      <c r="H91" s="178"/>
      <c r="I91" s="179"/>
      <c r="J91" s="178"/>
      <c r="K91" s="178"/>
      <c r="L91" s="176"/>
    </row>
    <row r="92" spans="2:12" ht="16.5" thickBot="1">
      <c r="B92" s="53"/>
      <c r="C92" s="54"/>
      <c r="D92" s="54"/>
      <c r="E92" s="55" t="s">
        <v>0</v>
      </c>
      <c r="F92" s="182" t="s">
        <v>171</v>
      </c>
      <c r="G92" s="180"/>
      <c r="H92" s="121"/>
      <c r="I92" s="181"/>
      <c r="J92" s="121"/>
      <c r="K92" s="34"/>
      <c r="L92" s="34"/>
    </row>
    <row r="93" spans="2:12" ht="54.75" thickBot="1">
      <c r="B93" s="184" t="s">
        <v>1</v>
      </c>
      <c r="C93" s="185" t="s">
        <v>2</v>
      </c>
      <c r="D93" s="185" t="s">
        <v>118</v>
      </c>
      <c r="E93" s="185" t="s">
        <v>3</v>
      </c>
      <c r="F93" s="170" t="s">
        <v>29</v>
      </c>
      <c r="G93" s="185" t="s">
        <v>237</v>
      </c>
      <c r="H93" s="202" t="s">
        <v>51</v>
      </c>
      <c r="I93" s="204" t="s">
        <v>239</v>
      </c>
      <c r="J93" s="202" t="s">
        <v>170</v>
      </c>
      <c r="K93" s="203" t="s">
        <v>30</v>
      </c>
      <c r="L93" s="171" t="s">
        <v>50</v>
      </c>
    </row>
    <row r="94" spans="2:12" ht="12.75">
      <c r="B94" s="225" t="s">
        <v>142</v>
      </c>
      <c r="C94" s="133"/>
      <c r="D94" s="133"/>
      <c r="E94" s="129"/>
      <c r="F94" s="129"/>
      <c r="G94" s="172"/>
      <c r="H94" s="130"/>
      <c r="I94" s="173"/>
      <c r="J94" s="130"/>
      <c r="K94" s="131"/>
      <c r="L94" s="226"/>
    </row>
    <row r="95" spans="2:12" ht="15.75">
      <c r="B95" s="94" t="s">
        <v>122</v>
      </c>
      <c r="C95" s="39" t="s">
        <v>103</v>
      </c>
      <c r="D95" s="36"/>
      <c r="E95" s="37" t="s">
        <v>125</v>
      </c>
      <c r="F95" s="45" t="s">
        <v>44</v>
      </c>
      <c r="G95" s="219">
        <f t="shared" si="2"/>
        <v>1450.8</v>
      </c>
      <c r="H95" s="38">
        <v>806</v>
      </c>
      <c r="I95" s="20">
        <f t="shared" si="3"/>
        <v>1036.8</v>
      </c>
      <c r="J95" s="38">
        <v>648</v>
      </c>
      <c r="K95" s="108" t="s">
        <v>198</v>
      </c>
      <c r="L95" s="160"/>
    </row>
    <row r="96" spans="2:12" ht="15.75">
      <c r="B96" s="94" t="s">
        <v>123</v>
      </c>
      <c r="C96" s="39" t="s">
        <v>103</v>
      </c>
      <c r="D96" s="36"/>
      <c r="E96" s="45" t="s">
        <v>104</v>
      </c>
      <c r="F96" s="45" t="s">
        <v>44</v>
      </c>
      <c r="G96" s="219">
        <f t="shared" si="2"/>
        <v>1431</v>
      </c>
      <c r="H96" s="38">
        <v>795</v>
      </c>
      <c r="I96" s="20">
        <f t="shared" si="3"/>
        <v>1032</v>
      </c>
      <c r="J96" s="38">
        <v>645</v>
      </c>
      <c r="K96" s="108" t="s">
        <v>198</v>
      </c>
      <c r="L96" s="160"/>
    </row>
    <row r="97" spans="2:12" ht="15.75">
      <c r="B97" s="94" t="s">
        <v>124</v>
      </c>
      <c r="C97" s="39" t="s">
        <v>103</v>
      </c>
      <c r="D97" s="36"/>
      <c r="E97" s="37" t="s">
        <v>126</v>
      </c>
      <c r="F97" s="37" t="s">
        <v>128</v>
      </c>
      <c r="G97" s="219">
        <f t="shared" si="2"/>
        <v>2673</v>
      </c>
      <c r="H97" s="38">
        <v>1485</v>
      </c>
      <c r="I97" s="20">
        <f t="shared" si="3"/>
        <v>1900.8000000000002</v>
      </c>
      <c r="J97" s="38">
        <v>1188</v>
      </c>
      <c r="K97" s="106" t="s">
        <v>195</v>
      </c>
      <c r="L97" s="160"/>
    </row>
    <row r="98" spans="2:12" ht="15.75">
      <c r="B98" s="94" t="s">
        <v>129</v>
      </c>
      <c r="C98" s="39" t="s">
        <v>133</v>
      </c>
      <c r="D98" s="36"/>
      <c r="E98" s="37" t="s">
        <v>127</v>
      </c>
      <c r="F98" s="37" t="s">
        <v>224</v>
      </c>
      <c r="G98" s="219">
        <f t="shared" si="2"/>
        <v>4419</v>
      </c>
      <c r="H98" s="38">
        <v>2455</v>
      </c>
      <c r="I98" s="20">
        <f t="shared" si="3"/>
        <v>3142.4</v>
      </c>
      <c r="J98" s="38">
        <v>1964</v>
      </c>
      <c r="K98" s="106" t="s">
        <v>32</v>
      </c>
      <c r="L98" s="160"/>
    </row>
    <row r="99" spans="2:12" ht="15.75">
      <c r="B99" s="94" t="s">
        <v>130</v>
      </c>
      <c r="C99" s="39" t="s">
        <v>133</v>
      </c>
      <c r="D99" s="36"/>
      <c r="E99" s="37" t="s">
        <v>127</v>
      </c>
      <c r="F99" s="37"/>
      <c r="G99" s="219">
        <f t="shared" si="2"/>
        <v>4419</v>
      </c>
      <c r="H99" s="38">
        <v>2455</v>
      </c>
      <c r="I99" s="20">
        <f t="shared" si="3"/>
        <v>3142.4</v>
      </c>
      <c r="J99" s="38">
        <v>1964</v>
      </c>
      <c r="K99" s="106" t="s">
        <v>195</v>
      </c>
      <c r="L99" s="160"/>
    </row>
    <row r="100" spans="2:12" ht="15.75">
      <c r="B100" s="97" t="s">
        <v>131</v>
      </c>
      <c r="C100" s="39" t="s">
        <v>133</v>
      </c>
      <c r="D100" s="36"/>
      <c r="E100" s="37" t="s">
        <v>127</v>
      </c>
      <c r="F100" s="37"/>
      <c r="G100" s="219">
        <f t="shared" si="2"/>
        <v>3618</v>
      </c>
      <c r="H100" s="38">
        <v>2010</v>
      </c>
      <c r="I100" s="20">
        <f t="shared" si="3"/>
        <v>2568</v>
      </c>
      <c r="J100" s="38">
        <v>1605</v>
      </c>
      <c r="K100" s="110" t="s">
        <v>199</v>
      </c>
      <c r="L100" s="160"/>
    </row>
    <row r="101" spans="2:12" ht="40.5" customHeight="1">
      <c r="B101" s="115" t="s">
        <v>135</v>
      </c>
      <c r="C101" s="74"/>
      <c r="D101" s="49" t="s">
        <v>100</v>
      </c>
      <c r="E101" s="37" t="s">
        <v>137</v>
      </c>
      <c r="F101" s="62" t="s">
        <v>144</v>
      </c>
      <c r="G101" s="219">
        <f t="shared" si="2"/>
        <v>2106</v>
      </c>
      <c r="H101" s="38">
        <v>1170</v>
      </c>
      <c r="I101" s="20">
        <f t="shared" si="3"/>
        <v>1497.6000000000001</v>
      </c>
      <c r="J101" s="38">
        <v>936</v>
      </c>
      <c r="K101" s="106" t="s">
        <v>195</v>
      </c>
      <c r="L101" s="50"/>
    </row>
    <row r="102" spans="2:12" ht="16.5" customHeight="1">
      <c r="B102" s="97" t="s">
        <v>132</v>
      </c>
      <c r="C102" s="36" t="s">
        <v>134</v>
      </c>
      <c r="D102" s="36"/>
      <c r="E102" s="37" t="s">
        <v>137</v>
      </c>
      <c r="F102" s="37" t="s">
        <v>44</v>
      </c>
      <c r="G102" s="219">
        <f t="shared" si="2"/>
        <v>2916</v>
      </c>
      <c r="H102" s="38">
        <v>1620</v>
      </c>
      <c r="I102" s="20">
        <f t="shared" si="3"/>
        <v>2160</v>
      </c>
      <c r="J102" s="38">
        <v>1350</v>
      </c>
      <c r="K102" s="106" t="s">
        <v>32</v>
      </c>
      <c r="L102" s="48"/>
    </row>
    <row r="103" spans="2:12" ht="15.75">
      <c r="B103" s="97" t="s">
        <v>136</v>
      </c>
      <c r="C103" s="36" t="s">
        <v>133</v>
      </c>
      <c r="D103" s="36"/>
      <c r="E103" s="40" t="s">
        <v>139</v>
      </c>
      <c r="F103" s="37" t="s">
        <v>174</v>
      </c>
      <c r="G103" s="219">
        <f t="shared" si="2"/>
        <v>3207.6</v>
      </c>
      <c r="H103" s="38">
        <v>1782</v>
      </c>
      <c r="I103" s="20">
        <f t="shared" si="3"/>
        <v>2280</v>
      </c>
      <c r="J103" s="38">
        <v>1425</v>
      </c>
      <c r="K103" s="106" t="s">
        <v>195</v>
      </c>
      <c r="L103" s="22"/>
    </row>
    <row r="104" spans="2:12" ht="15.75">
      <c r="B104" s="97" t="s">
        <v>138</v>
      </c>
      <c r="C104" s="47" t="s">
        <v>103</v>
      </c>
      <c r="D104" s="41"/>
      <c r="E104" s="42" t="s">
        <v>140</v>
      </c>
      <c r="F104" s="37" t="s">
        <v>44</v>
      </c>
      <c r="G104" s="219">
        <f t="shared" si="2"/>
        <v>2316.6</v>
      </c>
      <c r="H104" s="43">
        <v>1287</v>
      </c>
      <c r="I104" s="20">
        <f t="shared" si="3"/>
        <v>1648</v>
      </c>
      <c r="J104" s="43">
        <v>1030</v>
      </c>
      <c r="K104" s="110" t="s">
        <v>199</v>
      </c>
      <c r="L104" s="163"/>
    </row>
    <row r="105" spans="2:12" ht="15.75">
      <c r="B105" s="115" t="s">
        <v>141</v>
      </c>
      <c r="C105" s="47" t="s">
        <v>103</v>
      </c>
      <c r="D105" s="41"/>
      <c r="E105" s="42" t="s">
        <v>104</v>
      </c>
      <c r="F105" s="37"/>
      <c r="G105" s="219">
        <f t="shared" si="2"/>
        <v>3117.6</v>
      </c>
      <c r="H105" s="43">
        <v>1732</v>
      </c>
      <c r="I105" s="20">
        <f t="shared" si="3"/>
        <v>2136</v>
      </c>
      <c r="J105" s="43">
        <v>1335</v>
      </c>
      <c r="K105" s="106" t="s">
        <v>195</v>
      </c>
      <c r="L105" s="164"/>
    </row>
    <row r="106" spans="2:12" ht="15.75">
      <c r="B106" s="116">
        <v>64007</v>
      </c>
      <c r="C106" s="44" t="s">
        <v>103</v>
      </c>
      <c r="D106" s="46"/>
      <c r="E106" s="45" t="s">
        <v>104</v>
      </c>
      <c r="F106" s="45" t="s">
        <v>44</v>
      </c>
      <c r="G106" s="219">
        <f t="shared" si="2"/>
        <v>2527.2000000000003</v>
      </c>
      <c r="H106" s="38">
        <v>1404</v>
      </c>
      <c r="I106" s="20">
        <f t="shared" si="3"/>
        <v>1800</v>
      </c>
      <c r="J106" s="38">
        <v>1125</v>
      </c>
      <c r="K106" s="110" t="s">
        <v>199</v>
      </c>
      <c r="L106" s="159"/>
    </row>
    <row r="107" spans="2:12" ht="15.75">
      <c r="B107" s="116">
        <v>54706</v>
      </c>
      <c r="C107" s="45" t="s">
        <v>103</v>
      </c>
      <c r="D107" s="45"/>
      <c r="E107" s="45" t="s">
        <v>104</v>
      </c>
      <c r="F107" s="45" t="s">
        <v>44</v>
      </c>
      <c r="G107" s="219">
        <f t="shared" si="2"/>
        <v>2527.2000000000003</v>
      </c>
      <c r="H107" s="38">
        <v>1404</v>
      </c>
      <c r="I107" s="20">
        <f t="shared" si="3"/>
        <v>1800</v>
      </c>
      <c r="J107" s="38">
        <v>1125</v>
      </c>
      <c r="K107" s="106" t="s">
        <v>195</v>
      </c>
      <c r="L107" s="159"/>
    </row>
    <row r="108" spans="2:12" ht="15.75">
      <c r="B108" s="102">
        <v>54984</v>
      </c>
      <c r="C108" s="45" t="s">
        <v>103</v>
      </c>
      <c r="D108" s="45"/>
      <c r="E108" s="45" t="s">
        <v>104</v>
      </c>
      <c r="F108" s="45" t="s">
        <v>128</v>
      </c>
      <c r="G108" s="219">
        <f t="shared" si="2"/>
        <v>2527.2000000000003</v>
      </c>
      <c r="H108" s="38">
        <v>1404</v>
      </c>
      <c r="I108" s="20">
        <f t="shared" si="3"/>
        <v>1800</v>
      </c>
      <c r="J108" s="38">
        <v>1125</v>
      </c>
      <c r="K108" s="110" t="s">
        <v>199</v>
      </c>
      <c r="L108" s="22"/>
    </row>
    <row r="109" spans="2:12" ht="15.75">
      <c r="B109" s="102">
        <v>54979</v>
      </c>
      <c r="C109" s="45" t="s">
        <v>103</v>
      </c>
      <c r="D109" s="45"/>
      <c r="E109" s="45" t="s">
        <v>104</v>
      </c>
      <c r="F109" s="45"/>
      <c r="G109" s="219">
        <f t="shared" si="2"/>
        <v>2527.2000000000003</v>
      </c>
      <c r="H109" s="38">
        <v>1404</v>
      </c>
      <c r="I109" s="20">
        <f t="shared" si="3"/>
        <v>1800</v>
      </c>
      <c r="J109" s="38">
        <v>1125</v>
      </c>
      <c r="K109" s="106" t="s">
        <v>195</v>
      </c>
      <c r="L109" s="22"/>
    </row>
    <row r="110" spans="2:16" ht="102">
      <c r="B110" s="117" t="s">
        <v>146</v>
      </c>
      <c r="C110" s="89" t="s">
        <v>103</v>
      </c>
      <c r="D110" s="89"/>
      <c r="E110" s="89" t="s">
        <v>104</v>
      </c>
      <c r="F110" s="90"/>
      <c r="G110" s="219">
        <f t="shared" si="2"/>
        <v>4050</v>
      </c>
      <c r="H110" s="91">
        <v>2250</v>
      </c>
      <c r="I110" s="20">
        <f t="shared" si="3"/>
        <v>2880</v>
      </c>
      <c r="J110" s="91">
        <v>1800</v>
      </c>
      <c r="K110" s="111" t="s">
        <v>153</v>
      </c>
      <c r="L110" s="22"/>
      <c r="P110" s="87"/>
    </row>
    <row r="111" spans="2:12" ht="15.75">
      <c r="B111" s="102" t="s">
        <v>159</v>
      </c>
      <c r="C111" s="37" t="s">
        <v>99</v>
      </c>
      <c r="D111" s="37"/>
      <c r="E111" s="37" t="s">
        <v>111</v>
      </c>
      <c r="F111" s="45" t="s">
        <v>44</v>
      </c>
      <c r="G111" s="219">
        <f t="shared" si="2"/>
        <v>2584.8</v>
      </c>
      <c r="H111" s="38">
        <v>1436</v>
      </c>
      <c r="I111" s="20">
        <f t="shared" si="3"/>
        <v>1832</v>
      </c>
      <c r="J111" s="64">
        <v>1145</v>
      </c>
      <c r="K111" s="109" t="s">
        <v>200</v>
      </c>
      <c r="L111" s="58"/>
    </row>
    <row r="112" spans="1:12" ht="15.75">
      <c r="A112" s="2"/>
      <c r="B112" s="102" t="s">
        <v>163</v>
      </c>
      <c r="C112" s="37" t="s">
        <v>162</v>
      </c>
      <c r="D112" s="37" t="s">
        <v>118</v>
      </c>
      <c r="E112" s="37" t="s">
        <v>104</v>
      </c>
      <c r="F112" s="45" t="s">
        <v>44</v>
      </c>
      <c r="G112" s="219">
        <f t="shared" si="2"/>
        <v>1521</v>
      </c>
      <c r="H112" s="38">
        <v>845</v>
      </c>
      <c r="I112" s="20">
        <f t="shared" si="3"/>
        <v>1192</v>
      </c>
      <c r="J112" s="64">
        <v>745</v>
      </c>
      <c r="K112" s="112" t="s">
        <v>158</v>
      </c>
      <c r="L112" s="58"/>
    </row>
    <row r="113" spans="2:12" ht="15.75">
      <c r="B113" s="102" t="s">
        <v>173</v>
      </c>
      <c r="C113" s="37" t="s">
        <v>103</v>
      </c>
      <c r="D113" s="37"/>
      <c r="E113" s="37" t="s">
        <v>104</v>
      </c>
      <c r="F113" s="45" t="s">
        <v>44</v>
      </c>
      <c r="G113" s="219">
        <f t="shared" si="2"/>
        <v>1596.6000000000001</v>
      </c>
      <c r="H113" s="38">
        <v>887</v>
      </c>
      <c r="I113" s="20">
        <f t="shared" si="3"/>
        <v>1132.8</v>
      </c>
      <c r="J113" s="64">
        <v>708</v>
      </c>
      <c r="K113" s="112" t="s">
        <v>158</v>
      </c>
      <c r="L113" s="58"/>
    </row>
    <row r="114" spans="2:12" ht="15.75">
      <c r="B114" s="102" t="s">
        <v>180</v>
      </c>
      <c r="C114" s="37" t="s">
        <v>181</v>
      </c>
      <c r="D114" s="37" t="s">
        <v>118</v>
      </c>
      <c r="E114" s="37" t="s">
        <v>104</v>
      </c>
      <c r="F114" s="45" t="s">
        <v>44</v>
      </c>
      <c r="G114" s="219">
        <f aca="true" t="shared" si="4" ref="G114:G134">H114*180%</f>
        <v>2984.4</v>
      </c>
      <c r="H114" s="38">
        <v>1658</v>
      </c>
      <c r="I114" s="20">
        <f aca="true" t="shared" si="5" ref="I114:I134">J114*160%</f>
        <v>2089.6</v>
      </c>
      <c r="J114" s="64">
        <v>1306</v>
      </c>
      <c r="K114" s="113" t="s">
        <v>147</v>
      </c>
      <c r="L114" s="58"/>
    </row>
    <row r="115" spans="2:12" ht="15.75">
      <c r="B115" s="93" t="s">
        <v>182</v>
      </c>
      <c r="C115" s="37" t="s">
        <v>181</v>
      </c>
      <c r="D115" s="37"/>
      <c r="E115" s="37" t="s">
        <v>104</v>
      </c>
      <c r="F115" s="45" t="s">
        <v>44</v>
      </c>
      <c r="G115" s="219">
        <f t="shared" si="4"/>
        <v>1170</v>
      </c>
      <c r="H115" s="38">
        <v>650</v>
      </c>
      <c r="I115" s="20">
        <f t="shared" si="5"/>
        <v>880</v>
      </c>
      <c r="J115" s="64">
        <v>550</v>
      </c>
      <c r="K115" s="113" t="s">
        <v>184</v>
      </c>
      <c r="L115" s="58" t="s">
        <v>183</v>
      </c>
    </row>
    <row r="116" spans="2:14" ht="15.75">
      <c r="B116" s="93" t="s">
        <v>185</v>
      </c>
      <c r="C116" s="37" t="s">
        <v>186</v>
      </c>
      <c r="D116" s="37"/>
      <c r="E116" s="37" t="s">
        <v>104</v>
      </c>
      <c r="F116" s="45"/>
      <c r="G116" s="219">
        <f t="shared" si="4"/>
        <v>450</v>
      </c>
      <c r="H116" s="38">
        <v>250</v>
      </c>
      <c r="I116" s="20">
        <f t="shared" si="5"/>
        <v>288</v>
      </c>
      <c r="J116" s="64">
        <v>180</v>
      </c>
      <c r="K116" s="113"/>
      <c r="L116" s="58"/>
      <c r="M116" s="2"/>
      <c r="N116" s="2"/>
    </row>
    <row r="117" spans="2:13" ht="15.75">
      <c r="B117" s="93" t="s">
        <v>187</v>
      </c>
      <c r="C117" s="37" t="s">
        <v>189</v>
      </c>
      <c r="D117" s="37"/>
      <c r="E117" s="37" t="s">
        <v>104</v>
      </c>
      <c r="F117" s="45" t="s">
        <v>44</v>
      </c>
      <c r="G117" s="219">
        <f t="shared" si="4"/>
        <v>896.4</v>
      </c>
      <c r="H117" s="38">
        <v>498</v>
      </c>
      <c r="I117" s="20">
        <f t="shared" si="5"/>
        <v>636.8000000000001</v>
      </c>
      <c r="J117" s="64">
        <v>398</v>
      </c>
      <c r="K117" s="108" t="s">
        <v>31</v>
      </c>
      <c r="L117" s="58"/>
      <c r="M117" s="2"/>
    </row>
    <row r="118" spans="2:13" ht="16.5" thickBot="1">
      <c r="B118" s="93" t="s">
        <v>188</v>
      </c>
      <c r="C118" s="37" t="s">
        <v>189</v>
      </c>
      <c r="D118" s="37"/>
      <c r="E118" s="37" t="s">
        <v>104</v>
      </c>
      <c r="F118" s="45" t="s">
        <v>44</v>
      </c>
      <c r="G118" s="219">
        <f t="shared" si="4"/>
        <v>1335.6000000000001</v>
      </c>
      <c r="H118" s="38">
        <v>742</v>
      </c>
      <c r="I118" s="20">
        <f t="shared" si="5"/>
        <v>950.4000000000001</v>
      </c>
      <c r="J118" s="64">
        <v>594</v>
      </c>
      <c r="K118" s="108" t="s">
        <v>31</v>
      </c>
      <c r="L118" s="59"/>
      <c r="M118" s="2"/>
    </row>
    <row r="119" spans="2:13" ht="15.75">
      <c r="B119" s="93" t="s">
        <v>191</v>
      </c>
      <c r="C119" s="37" t="s">
        <v>194</v>
      </c>
      <c r="D119" s="37"/>
      <c r="E119" s="37" t="s">
        <v>104</v>
      </c>
      <c r="F119" s="45"/>
      <c r="G119" s="219">
        <f t="shared" si="4"/>
        <v>754.2</v>
      </c>
      <c r="H119" s="38">
        <v>419</v>
      </c>
      <c r="I119" s="20">
        <f t="shared" si="5"/>
        <v>540.8000000000001</v>
      </c>
      <c r="J119" s="64">
        <v>338</v>
      </c>
      <c r="K119" s="112" t="s">
        <v>158</v>
      </c>
      <c r="L119" s="33"/>
      <c r="M119" s="2"/>
    </row>
    <row r="120" spans="2:13" ht="15.75">
      <c r="B120" s="93" t="s">
        <v>192</v>
      </c>
      <c r="C120" s="37" t="s">
        <v>194</v>
      </c>
      <c r="D120" s="37"/>
      <c r="E120" s="37" t="s">
        <v>104</v>
      </c>
      <c r="F120" s="45"/>
      <c r="G120" s="219">
        <f t="shared" si="4"/>
        <v>851.4</v>
      </c>
      <c r="H120" s="38">
        <v>473</v>
      </c>
      <c r="I120" s="20">
        <f t="shared" si="5"/>
        <v>604.8000000000001</v>
      </c>
      <c r="J120" s="64">
        <v>378</v>
      </c>
      <c r="K120" s="112" t="s">
        <v>158</v>
      </c>
      <c r="L120" s="22"/>
      <c r="M120" s="2"/>
    </row>
    <row r="121" spans="2:13" ht="15.75">
      <c r="B121" s="93" t="s">
        <v>193</v>
      </c>
      <c r="C121" s="37" t="s">
        <v>194</v>
      </c>
      <c r="D121" s="37"/>
      <c r="E121" s="37" t="s">
        <v>104</v>
      </c>
      <c r="F121" s="45"/>
      <c r="G121" s="219">
        <f t="shared" si="4"/>
        <v>1126.8</v>
      </c>
      <c r="H121" s="38">
        <v>626</v>
      </c>
      <c r="I121" s="20">
        <f t="shared" si="5"/>
        <v>800</v>
      </c>
      <c r="J121" s="64">
        <v>500</v>
      </c>
      <c r="K121" s="112" t="s">
        <v>158</v>
      </c>
      <c r="L121" s="22"/>
      <c r="M121" s="2"/>
    </row>
    <row r="122" spans="2:13" ht="15.75">
      <c r="B122" s="118">
        <v>24503</v>
      </c>
      <c r="C122" s="37" t="s">
        <v>194</v>
      </c>
      <c r="D122" s="37"/>
      <c r="E122" s="37" t="s">
        <v>104</v>
      </c>
      <c r="F122" s="45"/>
      <c r="G122" s="219">
        <f t="shared" si="4"/>
        <v>1125</v>
      </c>
      <c r="H122" s="38">
        <v>625</v>
      </c>
      <c r="I122" s="20">
        <f t="shared" si="5"/>
        <v>800</v>
      </c>
      <c r="J122" s="64">
        <v>500</v>
      </c>
      <c r="K122" s="113" t="s">
        <v>147</v>
      </c>
      <c r="L122" s="22"/>
      <c r="M122" s="2"/>
    </row>
    <row r="123" spans="2:13" ht="15.75">
      <c r="B123" s="118" t="s">
        <v>204</v>
      </c>
      <c r="C123" s="37" t="s">
        <v>194</v>
      </c>
      <c r="D123" s="37"/>
      <c r="E123" s="37" t="s">
        <v>104</v>
      </c>
      <c r="F123" s="45"/>
      <c r="G123" s="219">
        <f t="shared" si="4"/>
        <v>1125</v>
      </c>
      <c r="H123" s="38">
        <v>625</v>
      </c>
      <c r="I123" s="20">
        <f t="shared" si="5"/>
        <v>800</v>
      </c>
      <c r="J123" s="64">
        <v>500</v>
      </c>
      <c r="K123" s="113" t="s">
        <v>147</v>
      </c>
      <c r="L123" s="22"/>
      <c r="M123" s="2"/>
    </row>
    <row r="124" spans="2:12" ht="15.75">
      <c r="B124" s="93" t="s">
        <v>203</v>
      </c>
      <c r="C124" s="37" t="s">
        <v>194</v>
      </c>
      <c r="D124" s="37"/>
      <c r="E124" s="37" t="s">
        <v>104</v>
      </c>
      <c r="F124" s="45" t="s">
        <v>44</v>
      </c>
      <c r="G124" s="219">
        <f t="shared" si="4"/>
        <v>1513.8</v>
      </c>
      <c r="H124" s="38">
        <v>841</v>
      </c>
      <c r="I124" s="20">
        <f t="shared" si="5"/>
        <v>1092.8</v>
      </c>
      <c r="J124" s="64">
        <v>683</v>
      </c>
      <c r="K124" s="113" t="s">
        <v>147</v>
      </c>
      <c r="L124" s="22"/>
    </row>
    <row r="125" spans="2:12" ht="15.75">
      <c r="B125" s="119" t="s">
        <v>202</v>
      </c>
      <c r="C125" s="89" t="s">
        <v>194</v>
      </c>
      <c r="D125" s="89"/>
      <c r="E125" s="89" t="s">
        <v>104</v>
      </c>
      <c r="F125" s="90"/>
      <c r="G125" s="219">
        <f t="shared" si="4"/>
        <v>1513.8</v>
      </c>
      <c r="H125" s="91">
        <v>841</v>
      </c>
      <c r="I125" s="20">
        <f t="shared" si="5"/>
        <v>1092.8</v>
      </c>
      <c r="J125" s="92">
        <v>683</v>
      </c>
      <c r="K125" s="114" t="s">
        <v>212</v>
      </c>
      <c r="L125" s="22"/>
    </row>
    <row r="126" spans="2:12" ht="15.75">
      <c r="B126" s="119" t="s">
        <v>216</v>
      </c>
      <c r="C126" s="89" t="s">
        <v>194</v>
      </c>
      <c r="D126" s="89"/>
      <c r="E126" s="89" t="s">
        <v>104</v>
      </c>
      <c r="F126" s="90"/>
      <c r="G126" s="219">
        <f t="shared" si="4"/>
        <v>1513.8</v>
      </c>
      <c r="H126" s="38">
        <v>841</v>
      </c>
      <c r="I126" s="20">
        <f t="shared" si="5"/>
        <v>1092.8</v>
      </c>
      <c r="J126" s="64">
        <v>683</v>
      </c>
      <c r="K126" s="113" t="s">
        <v>147</v>
      </c>
      <c r="L126" s="22"/>
    </row>
    <row r="127" spans="2:12" ht="15.75">
      <c r="B127" s="120" t="s">
        <v>208</v>
      </c>
      <c r="C127" s="37" t="s">
        <v>206</v>
      </c>
      <c r="D127" s="89"/>
      <c r="E127" s="89" t="s">
        <v>104</v>
      </c>
      <c r="F127" s="90"/>
      <c r="G127" s="219">
        <f t="shared" si="4"/>
        <v>1530</v>
      </c>
      <c r="H127" s="91">
        <v>850</v>
      </c>
      <c r="I127" s="20">
        <f t="shared" si="5"/>
        <v>964.8000000000001</v>
      </c>
      <c r="J127" s="64">
        <v>603</v>
      </c>
      <c r="K127" s="113" t="s">
        <v>147</v>
      </c>
      <c r="L127" s="22"/>
    </row>
    <row r="128" spans="2:13" ht="15.75">
      <c r="B128" s="93" t="s">
        <v>209</v>
      </c>
      <c r="C128" s="122" t="s">
        <v>194</v>
      </c>
      <c r="D128" s="74"/>
      <c r="E128" s="89" t="s">
        <v>104</v>
      </c>
      <c r="F128" s="45"/>
      <c r="G128" s="219">
        <f t="shared" si="4"/>
        <v>1395</v>
      </c>
      <c r="H128" s="86">
        <v>775</v>
      </c>
      <c r="I128" s="20">
        <f t="shared" si="5"/>
        <v>992</v>
      </c>
      <c r="J128" s="139">
        <v>620</v>
      </c>
      <c r="K128" s="113" t="s">
        <v>147</v>
      </c>
      <c r="L128" s="22"/>
      <c r="M128" s="2"/>
    </row>
    <row r="129" spans="2:13" ht="16.5" thickBot="1">
      <c r="B129" s="119" t="s">
        <v>210</v>
      </c>
      <c r="C129" s="89" t="s">
        <v>194</v>
      </c>
      <c r="D129" s="125"/>
      <c r="E129" s="37" t="s">
        <v>104</v>
      </c>
      <c r="F129" s="45"/>
      <c r="G129" s="219">
        <f t="shared" si="4"/>
        <v>1395</v>
      </c>
      <c r="H129" s="126">
        <v>775</v>
      </c>
      <c r="I129" s="20">
        <f t="shared" si="5"/>
        <v>992</v>
      </c>
      <c r="J129" s="140">
        <v>620</v>
      </c>
      <c r="K129" s="114" t="s">
        <v>211</v>
      </c>
      <c r="L129" s="34"/>
      <c r="M129" s="2"/>
    </row>
    <row r="130" spans="1:12" ht="15.75">
      <c r="A130" s="2"/>
      <c r="B130" s="93" t="s">
        <v>219</v>
      </c>
      <c r="C130" s="37" t="s">
        <v>181</v>
      </c>
      <c r="D130" s="74"/>
      <c r="E130" s="45" t="s">
        <v>104</v>
      </c>
      <c r="F130" s="45"/>
      <c r="G130" s="219">
        <f t="shared" si="4"/>
        <v>1377</v>
      </c>
      <c r="H130" s="86">
        <v>765</v>
      </c>
      <c r="I130" s="20">
        <f t="shared" si="5"/>
        <v>1048</v>
      </c>
      <c r="J130" s="86">
        <v>655</v>
      </c>
      <c r="K130" s="108" t="s">
        <v>220</v>
      </c>
      <c r="L130" s="57"/>
    </row>
    <row r="131" spans="1:12" ht="16.5" thickBot="1">
      <c r="A131" s="2"/>
      <c r="B131" s="93" t="s">
        <v>221</v>
      </c>
      <c r="C131" s="37" t="s">
        <v>189</v>
      </c>
      <c r="D131" s="74"/>
      <c r="E131" s="45" t="s">
        <v>104</v>
      </c>
      <c r="F131" s="45"/>
      <c r="G131" s="219">
        <f t="shared" si="4"/>
        <v>1971</v>
      </c>
      <c r="H131" s="86">
        <v>1095</v>
      </c>
      <c r="I131" s="20">
        <f t="shared" si="5"/>
        <v>1400</v>
      </c>
      <c r="J131" s="86">
        <v>875</v>
      </c>
      <c r="K131" s="108" t="s">
        <v>222</v>
      </c>
      <c r="L131" s="34"/>
    </row>
    <row r="132" spans="2:12" ht="16.5" thickBot="1">
      <c r="B132" s="150" t="s">
        <v>213</v>
      </c>
      <c r="C132" s="36" t="s">
        <v>228</v>
      </c>
      <c r="D132" s="74" t="s">
        <v>118</v>
      </c>
      <c r="E132" s="45" t="s">
        <v>214</v>
      </c>
      <c r="F132" s="145" t="s">
        <v>44</v>
      </c>
      <c r="G132" s="219">
        <f t="shared" si="4"/>
        <v>1544.4</v>
      </c>
      <c r="H132" s="86">
        <v>858</v>
      </c>
      <c r="I132" s="20">
        <f t="shared" si="5"/>
        <v>1144</v>
      </c>
      <c r="J132" s="43">
        <v>715</v>
      </c>
      <c r="K132" s="151" t="s">
        <v>215</v>
      </c>
      <c r="L132" s="56"/>
    </row>
    <row r="133" spans="2:12" ht="16.5" thickBot="1">
      <c r="B133" s="150" t="s">
        <v>227</v>
      </c>
      <c r="C133" s="39" t="s">
        <v>229</v>
      </c>
      <c r="D133" s="36"/>
      <c r="E133" s="45" t="s">
        <v>104</v>
      </c>
      <c r="F133" s="45" t="s">
        <v>44</v>
      </c>
      <c r="G133" s="219">
        <f t="shared" si="4"/>
        <v>1071</v>
      </c>
      <c r="H133" s="38">
        <v>595</v>
      </c>
      <c r="I133" s="20">
        <f t="shared" si="5"/>
        <v>792</v>
      </c>
      <c r="J133" s="38">
        <v>495</v>
      </c>
      <c r="K133" s="108" t="s">
        <v>220</v>
      </c>
      <c r="L133" s="34"/>
    </row>
    <row r="134" spans="2:12" ht="16.5" thickBot="1">
      <c r="B134" s="141" t="s">
        <v>230</v>
      </c>
      <c r="C134" s="146" t="s">
        <v>100</v>
      </c>
      <c r="D134" s="104" t="s">
        <v>118</v>
      </c>
      <c r="E134" s="152" t="s">
        <v>231</v>
      </c>
      <c r="F134" s="142" t="s">
        <v>44</v>
      </c>
      <c r="G134" s="227">
        <f t="shared" si="4"/>
        <v>1618.2</v>
      </c>
      <c r="H134" s="105">
        <v>899</v>
      </c>
      <c r="I134" s="228">
        <f t="shared" si="5"/>
        <v>1238.4</v>
      </c>
      <c r="J134" s="105">
        <v>774</v>
      </c>
      <c r="K134" s="147" t="s">
        <v>232</v>
      </c>
      <c r="L134" s="153" t="s">
        <v>233</v>
      </c>
    </row>
    <row r="135" spans="2:12" ht="15.75">
      <c r="B135" s="148"/>
      <c r="C135" s="149"/>
      <c r="D135" s="28"/>
      <c r="E135" s="60"/>
      <c r="F135" s="32" t="s">
        <v>217</v>
      </c>
      <c r="G135" s="32"/>
      <c r="H135" s="30"/>
      <c r="I135" s="30"/>
      <c r="J135" s="30"/>
      <c r="K135" s="29"/>
      <c r="L135" s="2"/>
    </row>
    <row r="136" spans="2:5" ht="12.75">
      <c r="B136" s="2"/>
      <c r="C136" s="2"/>
      <c r="E136" s="60"/>
    </row>
    <row r="137" ht="12.75">
      <c r="E137" s="60"/>
    </row>
    <row r="138" ht="12.75">
      <c r="E138" s="60"/>
    </row>
    <row r="140" ht="12.75">
      <c r="E140" s="138"/>
    </row>
  </sheetData>
  <sheetProtection/>
  <mergeCells count="10">
    <mergeCell ref="B5:E5"/>
    <mergeCell ref="L66:L74"/>
    <mergeCell ref="L50:L62"/>
    <mergeCell ref="L9:L34"/>
    <mergeCell ref="L38:L46"/>
    <mergeCell ref="L48:L49"/>
    <mergeCell ref="L106:L107"/>
    <mergeCell ref="L95:L100"/>
    <mergeCell ref="L79:L80"/>
    <mergeCell ref="L104:L105"/>
  </mergeCells>
  <printOptions/>
  <pageMargins left="0.2755905511811024" right="0" top="0.1968503937007874" bottom="0.1968503937007874" header="0.1968503937007874" footer="0.2362204724409449"/>
  <pageSetup horizontalDpi="600" verticalDpi="600" orientation="landscape" paperSize="9" scale="70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1</cp:lastModifiedBy>
  <cp:lastPrinted>2019-04-16T06:13:24Z</cp:lastPrinted>
  <dcterms:created xsi:type="dcterms:W3CDTF">2011-03-18T12:05:58Z</dcterms:created>
  <dcterms:modified xsi:type="dcterms:W3CDTF">2019-12-21T14:55:27Z</dcterms:modified>
  <cp:category/>
  <cp:version/>
  <cp:contentType/>
  <cp:contentStatus/>
</cp:coreProperties>
</file>